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EDS\Ligue de l'enseignement des Deux-Sèvres\Site d'�quipe - Documents\060_UFOLEP\Sport Education\Commissions Sportives\Cyclosport\2019\Classements\2 - Saurais\"/>
    </mc:Choice>
  </mc:AlternateContent>
  <xr:revisionPtr revIDLastSave="0" documentId="11_C5E4C78D8119816D6CAA92F36C3AAD3F60DF5F84" xr6:coauthVersionLast="41" xr6:coauthVersionMax="41" xr10:uidLastSave="{00000000-0000-0000-0000-000000000000}"/>
  <bookViews>
    <workbookView xWindow="-19320" yWindow="555" windowWidth="19440" windowHeight="15000" activeTab="5" xr2:uid="{00000000-000D-0000-FFFF-FFFF00000000}"/>
  </bookViews>
  <sheets>
    <sheet name="Cadet" sheetId="1" r:id="rId1"/>
    <sheet name="Minime" sheetId="2" r:id="rId2"/>
    <sheet name="1ère" sheetId="3" r:id="rId3"/>
    <sheet name="2ème" sheetId="4" r:id="rId4"/>
    <sheet name="3ème" sheetId="5" r:id="rId5"/>
    <sheet name="4ème" sheetId="6" r:id="rId6"/>
    <sheet name="Féminines" sheetId="7" r:id="rId7"/>
  </sheets>
  <externalReferences>
    <externalReference r:id="rId8"/>
  </externalReferenc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6" l="1"/>
  <c r="C18" i="6"/>
  <c r="F18" i="6"/>
  <c r="F12" i="6"/>
  <c r="C12" i="6"/>
  <c r="D12" i="6"/>
  <c r="D7" i="2"/>
  <c r="C7" i="2"/>
  <c r="F7" i="2"/>
  <c r="F9" i="5"/>
  <c r="D9" i="5"/>
  <c r="C9" i="5"/>
  <c r="D6" i="5"/>
  <c r="C6" i="5"/>
  <c r="F6" i="5"/>
  <c r="D14" i="3"/>
  <c r="C14" i="3"/>
  <c r="F14" i="3"/>
  <c r="D7" i="6"/>
  <c r="C7" i="6"/>
  <c r="F7" i="6"/>
  <c r="D5" i="6"/>
  <c r="C5" i="6"/>
  <c r="F5" i="6"/>
  <c r="D27" i="5"/>
  <c r="F27" i="5"/>
  <c r="C27" i="5"/>
  <c r="F6" i="2"/>
  <c r="D6" i="2"/>
  <c r="C6" i="2"/>
  <c r="D13" i="3"/>
  <c r="C13" i="3"/>
  <c r="F13" i="3"/>
  <c r="F10" i="6"/>
  <c r="C10" i="6"/>
  <c r="D10" i="6"/>
  <c r="D6" i="1"/>
  <c r="C6" i="1"/>
  <c r="F6" i="1"/>
  <c r="F7" i="5"/>
  <c r="C7" i="5"/>
  <c r="D7" i="5"/>
  <c r="D6" i="6"/>
  <c r="C6" i="6"/>
  <c r="F6" i="6"/>
  <c r="F7" i="4"/>
  <c r="D7" i="4"/>
  <c r="C7" i="4"/>
  <c r="F13" i="6"/>
  <c r="C13" i="6"/>
  <c r="D13" i="6"/>
  <c r="F9" i="3"/>
  <c r="C9" i="3"/>
  <c r="D9" i="3"/>
  <c r="F5" i="1"/>
  <c r="D5" i="1"/>
  <c r="C5" i="1"/>
  <c r="F10" i="5"/>
  <c r="C10" i="5"/>
  <c r="D10" i="5"/>
  <c r="D16" i="6"/>
  <c r="C16" i="6"/>
  <c r="F16" i="6"/>
  <c r="F11" i="5"/>
  <c r="D11" i="5"/>
  <c r="C11" i="5"/>
  <c r="F7" i="1"/>
  <c r="C7" i="1"/>
  <c r="D7" i="1"/>
  <c r="F17" i="6"/>
  <c r="C17" i="6"/>
  <c r="D17" i="6"/>
  <c r="F11" i="3"/>
  <c r="C11" i="3"/>
  <c r="D11" i="3"/>
  <c r="D19" i="5"/>
  <c r="C19" i="5"/>
  <c r="F19" i="5"/>
  <c r="F13" i="5"/>
  <c r="D13" i="5"/>
  <c r="C13" i="5"/>
  <c r="D5" i="5"/>
  <c r="F5" i="5"/>
  <c r="C5" i="5"/>
  <c r="F6" i="3"/>
  <c r="C6" i="3"/>
  <c r="D6" i="3"/>
  <c r="F16" i="5"/>
  <c r="D16" i="5"/>
  <c r="C16" i="5"/>
  <c r="F8" i="3"/>
  <c r="C8" i="3"/>
  <c r="D8" i="3"/>
  <c r="F10" i="3"/>
  <c r="C10" i="3"/>
  <c r="D10" i="3"/>
  <c r="D14" i="6"/>
  <c r="C14" i="6"/>
  <c r="F14" i="6"/>
  <c r="D21" i="5"/>
  <c r="C21" i="5"/>
  <c r="F21" i="5"/>
  <c r="F23" i="5"/>
  <c r="C23" i="5"/>
  <c r="D23" i="5"/>
  <c r="D26" i="5"/>
  <c r="F26" i="5"/>
  <c r="C26" i="5"/>
  <c r="F15" i="6"/>
  <c r="C15" i="6"/>
  <c r="D15" i="6"/>
  <c r="D8" i="6"/>
  <c r="C8" i="6"/>
  <c r="F8" i="6"/>
  <c r="F20" i="5"/>
  <c r="D20" i="5"/>
  <c r="C20" i="5"/>
  <c r="F15" i="5"/>
  <c r="D15" i="5"/>
  <c r="C15" i="5"/>
  <c r="D8" i="2"/>
  <c r="C8" i="2"/>
  <c r="F8" i="2"/>
  <c r="F28" i="5"/>
  <c r="D28" i="5"/>
  <c r="C28" i="5"/>
  <c r="D9" i="2"/>
  <c r="C9" i="2"/>
  <c r="F9" i="2"/>
  <c r="F9" i="6"/>
  <c r="C9" i="6"/>
  <c r="D9" i="6"/>
  <c r="D24" i="5"/>
  <c r="F24" i="5"/>
  <c r="C24" i="5"/>
  <c r="F5" i="3"/>
  <c r="C5" i="3"/>
  <c r="D5" i="3"/>
  <c r="F15" i="3"/>
  <c r="C15" i="3"/>
  <c r="D15" i="3"/>
  <c r="D12" i="5"/>
  <c r="C12" i="5"/>
  <c r="F12" i="5"/>
  <c r="F8" i="5"/>
  <c r="C8" i="5"/>
  <c r="D8" i="5"/>
  <c r="D16" i="3"/>
  <c r="F16" i="3"/>
  <c r="C16" i="3"/>
  <c r="F5" i="4"/>
  <c r="C5" i="4"/>
  <c r="D5" i="4"/>
  <c r="F12" i="3"/>
  <c r="C12" i="3"/>
  <c r="D12" i="3"/>
  <c r="F14" i="5"/>
  <c r="C14" i="5"/>
  <c r="D14" i="5"/>
  <c r="D22" i="5"/>
  <c r="C22" i="5"/>
  <c r="F22" i="5"/>
  <c r="F8" i="4"/>
  <c r="D8" i="4"/>
  <c r="C8" i="4"/>
  <c r="F7" i="3"/>
  <c r="D7" i="3"/>
  <c r="C7" i="3"/>
  <c r="D5" i="2"/>
  <c r="C5" i="2"/>
  <c r="F5" i="2"/>
  <c r="F6" i="4"/>
  <c r="C6" i="4"/>
  <c r="D6" i="4"/>
  <c r="F18" i="5"/>
  <c r="D18" i="5"/>
  <c r="C18" i="5"/>
  <c r="F11" i="6"/>
  <c r="C11" i="6"/>
  <c r="D11" i="6"/>
  <c r="D25" i="5"/>
  <c r="C25" i="5"/>
  <c r="F25" i="5"/>
  <c r="D17" i="5"/>
  <c r="C17" i="5"/>
  <c r="F17" i="5"/>
</calcChain>
</file>

<file path=xl/sharedStrings.xml><?xml version="1.0" encoding="utf-8"?>
<sst xmlns="http://schemas.openxmlformats.org/spreadsheetml/2006/main" count="57" uniqueCount="15">
  <si>
    <t>Cadets</t>
  </si>
  <si>
    <t>CLT</t>
  </si>
  <si>
    <t>DOS</t>
  </si>
  <si>
    <t>NOM et Prénom</t>
  </si>
  <si>
    <t>CLUB</t>
  </si>
  <si>
    <t>Département</t>
  </si>
  <si>
    <t>Minimes</t>
  </si>
  <si>
    <t>PREMIERE CATEGORIE</t>
  </si>
  <si>
    <t xml:space="preserve"> </t>
  </si>
  <si>
    <t>DEUXIEME CATEGORIE</t>
  </si>
  <si>
    <t>TROISIEME CATEGORIE</t>
  </si>
  <si>
    <t>QUATRIEME  CATEGORIE</t>
  </si>
  <si>
    <t>Féminines</t>
  </si>
  <si>
    <t>Fédération</t>
  </si>
  <si>
    <t>31/03/2019 SAURAIS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</si>
</sst>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0.00"/>
    <numFmt numFmtId="165" formatCode="[$-40C]General"/>
    <numFmt numFmtId="166" formatCode="#,##0.00&quot; &quot;[$€-40C];[Red]&quot;-&quot;#,##0.00&quot; &quot;[$€-40C]"/>
  </numFmts>
  <fonts count="2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rgb="FFFF3333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6">
    <xf numFmtId="0" fontId="0" fillId="0" borderId="0" xfId="0"/>
    <xf numFmtId="165" fontId="1" fillId="0" borderId="0" xfId="1"/>
    <xf numFmtId="165" fontId="6" fillId="0" borderId="2" xfId="1" applyFont="1" applyBorder="1" applyAlignment="1">
      <alignment horizontal="center" vertical="center"/>
    </xf>
    <xf numFmtId="165" fontId="7" fillId="0" borderId="2" xfId="1" applyFont="1" applyBorder="1" applyAlignment="1">
      <alignment horizontal="center" vertical="center"/>
    </xf>
    <xf numFmtId="165" fontId="4" fillId="0" borderId="2" xfId="1" applyFont="1" applyBorder="1" applyAlignment="1">
      <alignment horizontal="center"/>
    </xf>
    <xf numFmtId="165" fontId="8" fillId="0" borderId="2" xfId="1" applyFont="1" applyBorder="1" applyAlignment="1">
      <alignment horizontal="center"/>
    </xf>
    <xf numFmtId="165" fontId="4" fillId="0" borderId="2" xfId="1" applyFont="1" applyBorder="1" applyAlignment="1">
      <alignment horizontal="center" vertical="center"/>
    </xf>
    <xf numFmtId="165" fontId="1" fillId="0" borderId="2" xfId="1" applyBorder="1"/>
    <xf numFmtId="165" fontId="9" fillId="0" borderId="2" xfId="1" applyFont="1" applyBorder="1"/>
    <xf numFmtId="165" fontId="4" fillId="0" borderId="2" xfId="1" applyFont="1" applyBorder="1"/>
    <xf numFmtId="165" fontId="10" fillId="0" borderId="2" xfId="1" applyFont="1" applyBorder="1" applyAlignment="1">
      <alignment horizontal="center" vertical="center"/>
    </xf>
    <xf numFmtId="165" fontId="8" fillId="0" borderId="2" xfId="1" applyFont="1" applyBorder="1" applyAlignment="1">
      <alignment horizontal="center" vertical="center"/>
    </xf>
    <xf numFmtId="165" fontId="11" fillId="0" borderId="2" xfId="1" applyFont="1" applyBorder="1" applyAlignment="1">
      <alignment horizontal="center" vertical="center"/>
    </xf>
    <xf numFmtId="165" fontId="5" fillId="0" borderId="2" xfId="1" applyFont="1" applyBorder="1" applyAlignment="1">
      <alignment horizontal="center"/>
    </xf>
    <xf numFmtId="165" fontId="6" fillId="0" borderId="2" xfId="1" applyFont="1" applyBorder="1" applyAlignment="1">
      <alignment horizontal="center"/>
    </xf>
    <xf numFmtId="165" fontId="12" fillId="0" borderId="2" xfId="1" applyFont="1" applyBorder="1" applyAlignment="1">
      <alignment horizontal="center" vertical="center"/>
    </xf>
    <xf numFmtId="165" fontId="13" fillId="0" borderId="2" xfId="1" applyFont="1" applyBorder="1" applyAlignment="1">
      <alignment horizontal="center"/>
    </xf>
    <xf numFmtId="165" fontId="1" fillId="0" borderId="2" xfId="1" applyBorder="1" applyAlignment="1">
      <alignment horizontal="center"/>
    </xf>
    <xf numFmtId="165" fontId="5" fillId="0" borderId="2" xfId="1" applyFont="1" applyBorder="1" applyAlignment="1">
      <alignment horizontal="center" vertical="center"/>
    </xf>
    <xf numFmtId="165" fontId="6" fillId="0" borderId="2" xfId="1" applyFont="1" applyBorder="1"/>
    <xf numFmtId="165" fontId="14" fillId="0" borderId="2" xfId="1" applyFont="1" applyBorder="1" applyAlignment="1">
      <alignment horizontal="center" vertical="center"/>
    </xf>
    <xf numFmtId="165" fontId="15" fillId="0" borderId="2" xfId="1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165" fontId="4" fillId="0" borderId="5" xfId="1" applyFont="1" applyBorder="1" applyAlignment="1">
      <alignment horizontal="center"/>
    </xf>
    <xf numFmtId="165" fontId="6" fillId="0" borderId="5" xfId="1" applyFont="1" applyBorder="1" applyAlignment="1">
      <alignment horizontal="center" vertical="center"/>
    </xf>
    <xf numFmtId="165" fontId="4" fillId="0" borderId="5" xfId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5" fontId="19" fillId="0" borderId="1" xfId="1" applyFont="1" applyBorder="1" applyAlignment="1">
      <alignment horizontal="center" vertical="center"/>
    </xf>
    <xf numFmtId="165" fontId="4" fillId="0" borderId="1" xfId="1" applyFont="1" applyBorder="1" applyAlignment="1">
      <alignment horizontal="center" vertical="center"/>
    </xf>
    <xf numFmtId="0" fontId="0" fillId="0" borderId="1" xfId="0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ue79.sharepoint.com/Users/ROGER/Documents/VCC/saurais/2019/Gestion_epreuve%20saurai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Feuil1"/>
      <sheetName val="CLASSEMENT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12">
          <cell r="A12">
            <v>1</v>
          </cell>
          <cell r="B12" t="str">
            <v>X</v>
          </cell>
          <cell r="C12" t="str">
            <v>HERVE</v>
          </cell>
          <cell r="D12" t="str">
            <v>PHILIPPE</v>
          </cell>
          <cell r="E12" t="str">
            <v>VELO CLUB CHATILLONNAIS</v>
          </cell>
          <cell r="F12">
            <v>1</v>
          </cell>
          <cell r="G12" t="str">
            <v>07970115502</v>
          </cell>
        </row>
        <row r="13">
          <cell r="A13">
            <v>2</v>
          </cell>
          <cell r="B13" t="str">
            <v>X</v>
          </cell>
          <cell r="C13" t="str">
            <v>TAPIN</v>
          </cell>
          <cell r="D13" t="str">
            <v>EMILIEN</v>
          </cell>
          <cell r="E13" t="str">
            <v>VELO CLUB CHATILLONNAIS</v>
          </cell>
          <cell r="F13">
            <v>1</v>
          </cell>
          <cell r="G13" t="str">
            <v>3 FFC</v>
          </cell>
        </row>
        <row r="14">
          <cell r="A14">
            <v>3</v>
          </cell>
          <cell r="B14" t="str">
            <v>X</v>
          </cell>
          <cell r="C14" t="str">
            <v>MOUROT</v>
          </cell>
          <cell r="D14" t="str">
            <v>MAXIME</v>
          </cell>
          <cell r="E14" t="str">
            <v>VELO CLUB CHATILLONNAIS</v>
          </cell>
          <cell r="F14">
            <v>1</v>
          </cell>
          <cell r="G14" t="str">
            <v>3 FFC</v>
          </cell>
        </row>
        <row r="15">
          <cell r="A15">
            <v>4</v>
          </cell>
          <cell r="B15" t="str">
            <v>X</v>
          </cell>
          <cell r="C15" t="str">
            <v>MARIANO</v>
          </cell>
          <cell r="D15" t="str">
            <v>JEREMY</v>
          </cell>
          <cell r="E15" t="str">
            <v>VC ST GILLES CROIX DE VIE</v>
          </cell>
          <cell r="F15">
            <v>1</v>
          </cell>
          <cell r="G15" t="str">
            <v>08585040898</v>
          </cell>
        </row>
        <row r="16">
          <cell r="A16">
            <v>5</v>
          </cell>
          <cell r="B16" t="str">
            <v>X</v>
          </cell>
          <cell r="C16" t="str">
            <v>SICHERE</v>
          </cell>
          <cell r="D16" t="str">
            <v>LAURENT</v>
          </cell>
          <cell r="E16" t="str">
            <v>VELO CLUB CHATILLONNAIS</v>
          </cell>
          <cell r="F16">
            <v>1</v>
          </cell>
          <cell r="G16" t="str">
            <v>PCO D2 FFC</v>
          </cell>
        </row>
        <row r="17">
          <cell r="A17">
            <v>6</v>
          </cell>
          <cell r="B17" t="str">
            <v>X</v>
          </cell>
          <cell r="C17" t="str">
            <v>GARANDEAU</v>
          </cell>
          <cell r="D17" t="str">
            <v>JEROME</v>
          </cell>
          <cell r="E17" t="str">
            <v>VC MAULEVRIER</v>
          </cell>
          <cell r="F17">
            <v>1</v>
          </cell>
          <cell r="G17" t="str">
            <v>PCO D1 FFC</v>
          </cell>
        </row>
        <row r="18">
          <cell r="A18">
            <v>7</v>
          </cell>
          <cell r="B18" t="str">
            <v>X</v>
          </cell>
          <cell r="C18" t="str">
            <v>GARANDEAU</v>
          </cell>
          <cell r="D18" t="str">
            <v>ALAIN</v>
          </cell>
          <cell r="E18" t="str">
            <v>PSF NIORT</v>
          </cell>
          <cell r="F18">
            <v>1</v>
          </cell>
          <cell r="G18">
            <v>7970124761</v>
          </cell>
        </row>
        <row r="19">
          <cell r="A19">
            <v>8</v>
          </cell>
          <cell r="B19" t="str">
            <v>X</v>
          </cell>
          <cell r="C19" t="str">
            <v>JAMIN</v>
          </cell>
          <cell r="D19" t="str">
            <v>EMMANUEL</v>
          </cell>
          <cell r="E19" t="str">
            <v>ASCL HOPITAL NIORT</v>
          </cell>
          <cell r="F19">
            <v>1</v>
          </cell>
          <cell r="G19" t="str">
            <v>07903566174</v>
          </cell>
        </row>
        <row r="20">
          <cell r="A20">
            <v>9</v>
          </cell>
          <cell r="B20" t="str">
            <v>X</v>
          </cell>
          <cell r="C20" t="str">
            <v>BERTIER</v>
          </cell>
          <cell r="D20" t="str">
            <v>DOMINIQUE</v>
          </cell>
          <cell r="E20" t="str">
            <v>UC VAL D'OR</v>
          </cell>
          <cell r="F20">
            <v>1</v>
          </cell>
          <cell r="G20" t="str">
            <v>07903566174</v>
          </cell>
        </row>
        <row r="21">
          <cell r="A21">
            <v>10</v>
          </cell>
          <cell r="B21" t="str">
            <v>X</v>
          </cell>
          <cell r="C21" t="str">
            <v>BONNEAU</v>
          </cell>
          <cell r="D21" t="str">
            <v>NICOLAS</v>
          </cell>
          <cell r="E21" t="str">
            <v>BRESSUIRE AC</v>
          </cell>
          <cell r="F21">
            <v>1</v>
          </cell>
          <cell r="G21" t="str">
            <v>3 FFC</v>
          </cell>
        </row>
        <row r="22">
          <cell r="A22">
            <v>11</v>
          </cell>
          <cell r="B22" t="str">
            <v>X</v>
          </cell>
          <cell r="C22" t="str">
            <v xml:space="preserve">PHILIPS </v>
          </cell>
          <cell r="D22" t="str">
            <v>ANDREW</v>
          </cell>
          <cell r="E22" t="str">
            <v>AS FOYER RURAL FORET TESSE</v>
          </cell>
          <cell r="F22">
            <v>1</v>
          </cell>
          <cell r="G22" t="str">
            <v>01604720968</v>
          </cell>
        </row>
        <row r="23">
          <cell r="A23">
            <v>12</v>
          </cell>
          <cell r="B23" t="str">
            <v>X</v>
          </cell>
          <cell r="C23" t="str">
            <v>EPRINCHARD</v>
          </cell>
          <cell r="D23" t="str">
            <v>PIERRE</v>
          </cell>
          <cell r="E23" t="str">
            <v>CC NANTEUIL</v>
          </cell>
          <cell r="F23">
            <v>1</v>
          </cell>
          <cell r="G23" t="str">
            <v>07920334060</v>
          </cell>
        </row>
        <row r="24">
          <cell r="A24">
            <v>13</v>
          </cell>
          <cell r="B24" t="str">
            <v>X</v>
          </cell>
          <cell r="C24" t="str">
            <v>VIERA</v>
          </cell>
          <cell r="D24" t="str">
            <v>JEAN MICHEL</v>
          </cell>
          <cell r="E24" t="str">
            <v>CC NANTEUIL</v>
          </cell>
          <cell r="F24">
            <v>1</v>
          </cell>
          <cell r="G24" t="str">
            <v>07970122348</v>
          </cell>
        </row>
        <row r="25">
          <cell r="A25">
            <v>14</v>
          </cell>
          <cell r="B25" t="str">
            <v>X</v>
          </cell>
          <cell r="C25" t="str">
            <v>GALTIE</v>
          </cell>
          <cell r="D25" t="str">
            <v>YANN</v>
          </cell>
          <cell r="E25" t="str">
            <v>AC LONGUE TRI</v>
          </cell>
          <cell r="F25">
            <v>1</v>
          </cell>
          <cell r="G25" t="str">
            <v>FF TRI</v>
          </cell>
        </row>
        <row r="26">
          <cell r="A26">
            <v>15</v>
          </cell>
          <cell r="B26" t="str">
            <v>X</v>
          </cell>
          <cell r="C26" t="str">
            <v>DEBARD</v>
          </cell>
          <cell r="D26" t="str">
            <v>DENIS</v>
          </cell>
          <cell r="E26" t="str">
            <v>TCAB 79</v>
          </cell>
          <cell r="F26">
            <v>1</v>
          </cell>
          <cell r="G26" t="str">
            <v>079195008</v>
          </cell>
        </row>
        <row r="27">
          <cell r="A27">
            <v>16</v>
          </cell>
          <cell r="B27" t="str">
            <v>X</v>
          </cell>
          <cell r="C27" t="str">
            <v>GUINOT</v>
          </cell>
          <cell r="D27" t="str">
            <v>SEBASTIEN</v>
          </cell>
          <cell r="E27" t="str">
            <v>AC ECHIRE</v>
          </cell>
          <cell r="F27">
            <v>1</v>
          </cell>
          <cell r="G27" t="str">
            <v>PC D1 FFC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  <cell r="B42" t="str">
            <v>X</v>
          </cell>
          <cell r="C42" t="str">
            <v>BIRONNEAU</v>
          </cell>
          <cell r="D42" t="str">
            <v>ERIC</v>
          </cell>
          <cell r="E42" t="str">
            <v>CC LA LEGERE</v>
          </cell>
          <cell r="F42">
            <v>2</v>
          </cell>
          <cell r="G42" t="str">
            <v>07947354038</v>
          </cell>
        </row>
        <row r="43">
          <cell r="A43">
            <v>32</v>
          </cell>
          <cell r="B43" t="str">
            <v>X</v>
          </cell>
          <cell r="C43" t="str">
            <v>BEGUIER</v>
          </cell>
          <cell r="D43" t="str">
            <v>PIERRE</v>
          </cell>
          <cell r="E43" t="str">
            <v>VCS BEAUVOIR</v>
          </cell>
          <cell r="F43">
            <v>2</v>
          </cell>
          <cell r="G43" t="str">
            <v>07947353192</v>
          </cell>
        </row>
        <row r="44">
          <cell r="A44">
            <v>33</v>
          </cell>
          <cell r="B44" t="str">
            <v>X</v>
          </cell>
          <cell r="C44" t="str">
            <v>BERTIER</v>
          </cell>
          <cell r="D44" t="str">
            <v>MAXIME</v>
          </cell>
          <cell r="E44" t="str">
            <v>UC VAL D'OR</v>
          </cell>
          <cell r="F44">
            <v>2</v>
          </cell>
          <cell r="G44" t="str">
            <v>07947353111</v>
          </cell>
        </row>
        <row r="45">
          <cell r="A45">
            <v>34</v>
          </cell>
          <cell r="B45" t="str">
            <v>X</v>
          </cell>
          <cell r="C45" t="str">
            <v>DERRE</v>
          </cell>
          <cell r="D45" t="str">
            <v>LUDOVIC</v>
          </cell>
          <cell r="E45" t="str">
            <v>VC ST MAIXENT</v>
          </cell>
          <cell r="F45">
            <v>2</v>
          </cell>
          <cell r="G45" t="str">
            <v>07947400762</v>
          </cell>
        </row>
        <row r="46">
          <cell r="A46">
            <v>35</v>
          </cell>
        </row>
        <row r="47">
          <cell r="A47">
            <v>36</v>
          </cell>
          <cell r="B47" t="str">
            <v>X</v>
          </cell>
          <cell r="C47" t="str">
            <v>MARIANO</v>
          </cell>
          <cell r="D47" t="str">
            <v>DOMINIQUE</v>
          </cell>
          <cell r="E47" t="str">
            <v>VC ST GILLES CROIX DE VIE</v>
          </cell>
          <cell r="F47">
            <v>2</v>
          </cell>
          <cell r="G47" t="str">
            <v>085585007642</v>
          </cell>
        </row>
        <row r="48">
          <cell r="A48">
            <v>37</v>
          </cell>
          <cell r="B48" t="str">
            <v>X</v>
          </cell>
          <cell r="C48" t="str">
            <v>RENAUD</v>
          </cell>
          <cell r="D48" t="str">
            <v>JEAN CLAUDE</v>
          </cell>
          <cell r="E48" t="str">
            <v>VSC BEAUVOIR</v>
          </cell>
          <cell r="F48">
            <v>2</v>
          </cell>
          <cell r="G48" t="str">
            <v>07970117377</v>
          </cell>
        </row>
        <row r="49">
          <cell r="A49">
            <v>38</v>
          </cell>
          <cell r="B49" t="str">
            <v>X</v>
          </cell>
          <cell r="C49" t="str">
            <v>TROCHON</v>
          </cell>
          <cell r="D49" t="str">
            <v>BRUNO</v>
          </cell>
          <cell r="E49" t="str">
            <v>CC NANTEUIL</v>
          </cell>
          <cell r="F49">
            <v>2</v>
          </cell>
          <cell r="G49" t="str">
            <v>07900522781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  <cell r="B72" t="str">
            <v>X</v>
          </cell>
          <cell r="C72" t="str">
            <v>BABEAU</v>
          </cell>
          <cell r="D72" t="str">
            <v>DAVID</v>
          </cell>
          <cell r="E72" t="str">
            <v>VELO CLUB CHATILLONNAIS</v>
          </cell>
          <cell r="F72">
            <v>3</v>
          </cell>
          <cell r="G72" t="str">
            <v xml:space="preserve">PC D3 FFC </v>
          </cell>
        </row>
        <row r="73">
          <cell r="A73">
            <v>62</v>
          </cell>
          <cell r="B73" t="str">
            <v>X</v>
          </cell>
          <cell r="C73" t="str">
            <v>PINTAUD</v>
          </cell>
          <cell r="D73" t="str">
            <v>ANTONY</v>
          </cell>
          <cell r="E73" t="str">
            <v>VELO CLUB CHATILLONNAIS</v>
          </cell>
          <cell r="F73">
            <v>3</v>
          </cell>
          <cell r="G73">
            <v>7970158542</v>
          </cell>
        </row>
        <row r="74">
          <cell r="A74">
            <v>63</v>
          </cell>
        </row>
        <row r="75">
          <cell r="A75">
            <v>64</v>
          </cell>
          <cell r="B75" t="str">
            <v>X</v>
          </cell>
          <cell r="C75" t="str">
            <v>GIRAULT</v>
          </cell>
          <cell r="D75" t="str">
            <v>ALEXANDRE</v>
          </cell>
          <cell r="E75" t="str">
            <v>VELO CLUB CHATILLONNAIS</v>
          </cell>
          <cell r="F75">
            <v>3</v>
          </cell>
        </row>
        <row r="76">
          <cell r="A76">
            <v>65</v>
          </cell>
          <cell r="B76" t="str">
            <v>X</v>
          </cell>
          <cell r="C76" t="str">
            <v>CHOLLET</v>
          </cell>
          <cell r="D76" t="str">
            <v>EDDY</v>
          </cell>
          <cell r="E76" t="str">
            <v>VELO CLUB CHATILLONNAIS</v>
          </cell>
          <cell r="F76">
            <v>3</v>
          </cell>
          <cell r="G76" t="str">
            <v>PC D4 FFC</v>
          </cell>
        </row>
        <row r="77">
          <cell r="A77">
            <v>66</v>
          </cell>
          <cell r="B77" t="str">
            <v>X</v>
          </cell>
          <cell r="C77" t="str">
            <v>THIOLLET</v>
          </cell>
          <cell r="D77" t="str">
            <v>CORENTIN</v>
          </cell>
          <cell r="E77" t="str">
            <v>UC VAL D'OR</v>
          </cell>
          <cell r="F77">
            <v>3</v>
          </cell>
          <cell r="G77">
            <v>7970122783</v>
          </cell>
        </row>
        <row r="78">
          <cell r="A78">
            <v>67</v>
          </cell>
          <cell r="B78" t="str">
            <v>X</v>
          </cell>
          <cell r="C78" t="str">
            <v>LEMOINE</v>
          </cell>
          <cell r="D78" t="str">
            <v>LAURENT</v>
          </cell>
          <cell r="E78" t="str">
            <v>VELO CLUB CHATILLONNAIS</v>
          </cell>
          <cell r="F78">
            <v>3</v>
          </cell>
          <cell r="G78">
            <v>79701166653</v>
          </cell>
        </row>
        <row r="79">
          <cell r="A79">
            <v>68</v>
          </cell>
          <cell r="B79" t="str">
            <v>X</v>
          </cell>
          <cell r="C79" t="str">
            <v>DUPUIS</v>
          </cell>
          <cell r="D79" t="str">
            <v>FREDERIC</v>
          </cell>
          <cell r="E79" t="str">
            <v>VC ST MAIXENT</v>
          </cell>
          <cell r="F79">
            <v>3</v>
          </cell>
          <cell r="G79">
            <v>7970159570</v>
          </cell>
        </row>
        <row r="80">
          <cell r="A80">
            <v>69</v>
          </cell>
          <cell r="B80" t="str">
            <v>X</v>
          </cell>
          <cell r="C80" t="str">
            <v>BASELY</v>
          </cell>
          <cell r="D80" t="str">
            <v>DAMIEN</v>
          </cell>
          <cell r="E80" t="str">
            <v>VC ST MAIXENT</v>
          </cell>
          <cell r="F80">
            <v>3</v>
          </cell>
          <cell r="G80">
            <v>7970159569</v>
          </cell>
        </row>
        <row r="81">
          <cell r="A81">
            <v>70</v>
          </cell>
          <cell r="B81" t="str">
            <v>X</v>
          </cell>
          <cell r="C81" t="str">
            <v>POMMEREAU</v>
          </cell>
          <cell r="D81" t="str">
            <v>MARC</v>
          </cell>
          <cell r="E81" t="str">
            <v>PSF NIORT</v>
          </cell>
          <cell r="F81">
            <v>3</v>
          </cell>
          <cell r="G81" t="str">
            <v>07970155946</v>
          </cell>
        </row>
        <row r="82">
          <cell r="A82">
            <v>71</v>
          </cell>
          <cell r="B82" t="str">
            <v>X</v>
          </cell>
          <cell r="C82" t="str">
            <v>HUMPHRY</v>
          </cell>
          <cell r="D82" t="str">
            <v>CLIVE</v>
          </cell>
          <cell r="E82" t="str">
            <v>VC THOUARS</v>
          </cell>
          <cell r="F82">
            <v>3</v>
          </cell>
          <cell r="G82" t="str">
            <v>PC D4 FFC</v>
          </cell>
        </row>
        <row r="83">
          <cell r="A83">
            <v>72</v>
          </cell>
          <cell r="B83" t="str">
            <v>X</v>
          </cell>
          <cell r="C83" t="str">
            <v>TESSEREAU</v>
          </cell>
          <cell r="D83" t="str">
            <v>DAVID</v>
          </cell>
          <cell r="E83" t="str">
            <v>TCAB 79</v>
          </cell>
          <cell r="F83">
            <v>3</v>
          </cell>
          <cell r="G83" t="str">
            <v>07970160308</v>
          </cell>
        </row>
        <row r="84">
          <cell r="A84">
            <v>73</v>
          </cell>
          <cell r="B84" t="str">
            <v>X</v>
          </cell>
          <cell r="C84" t="str">
            <v>NADAL</v>
          </cell>
          <cell r="D84" t="str">
            <v>BRUNO</v>
          </cell>
          <cell r="E84" t="str">
            <v>BRESSUIRE AC</v>
          </cell>
          <cell r="F84">
            <v>3</v>
          </cell>
          <cell r="G84" t="str">
            <v>PC D3 FFC</v>
          </cell>
        </row>
        <row r="85">
          <cell r="A85">
            <v>74</v>
          </cell>
          <cell r="B85" t="str">
            <v>X</v>
          </cell>
          <cell r="C85" t="str">
            <v>JAMOIS</v>
          </cell>
          <cell r="D85" t="str">
            <v>NICOLAS</v>
          </cell>
          <cell r="E85" t="str">
            <v>VC ST MAIXENT</v>
          </cell>
          <cell r="F85">
            <v>3</v>
          </cell>
          <cell r="G85" t="str">
            <v>07970123464</v>
          </cell>
        </row>
        <row r="86">
          <cell r="A86">
            <v>75</v>
          </cell>
          <cell r="B86" t="str">
            <v>X</v>
          </cell>
          <cell r="C86" t="str">
            <v>TOURNIER</v>
          </cell>
          <cell r="D86" t="str">
            <v>ALEXANDRE</v>
          </cell>
          <cell r="E86" t="str">
            <v>PSF NIORT</v>
          </cell>
          <cell r="F86">
            <v>3</v>
          </cell>
          <cell r="G86" t="str">
            <v>07970156488</v>
          </cell>
        </row>
        <row r="87">
          <cell r="A87">
            <v>76</v>
          </cell>
          <cell r="B87" t="str">
            <v>X</v>
          </cell>
          <cell r="C87" t="str">
            <v>COQUIS</v>
          </cell>
          <cell r="D87" t="str">
            <v>JEAN CHRISTOPHE</v>
          </cell>
          <cell r="E87" t="str">
            <v>A MEROISE CYCLISME</v>
          </cell>
          <cell r="F87">
            <v>3</v>
          </cell>
          <cell r="G87" t="str">
            <v>PC D4 FFC</v>
          </cell>
        </row>
        <row r="88">
          <cell r="A88">
            <v>77</v>
          </cell>
          <cell r="B88" t="str">
            <v>X</v>
          </cell>
          <cell r="C88" t="str">
            <v>COLMAGIO</v>
          </cell>
          <cell r="D88" t="str">
            <v>PHILIPPE</v>
          </cell>
          <cell r="E88" t="str">
            <v>AC ECHIRE</v>
          </cell>
          <cell r="F88">
            <v>3</v>
          </cell>
          <cell r="G88" t="str">
            <v>07970160457</v>
          </cell>
        </row>
        <row r="89">
          <cell r="A89">
            <v>78</v>
          </cell>
          <cell r="B89" t="str">
            <v>X</v>
          </cell>
          <cell r="C89" t="str">
            <v>LE COROLLER</v>
          </cell>
          <cell r="D89" t="str">
            <v>CHRISTOPHE</v>
          </cell>
          <cell r="E89" t="str">
            <v>CC NANTEUIL</v>
          </cell>
          <cell r="F89">
            <v>3</v>
          </cell>
          <cell r="G89" t="str">
            <v>07970144673</v>
          </cell>
        </row>
        <row r="90">
          <cell r="A90">
            <v>79</v>
          </cell>
          <cell r="B90" t="str">
            <v>X</v>
          </cell>
          <cell r="C90" t="str">
            <v>RIVALLEAU</v>
          </cell>
          <cell r="D90" t="str">
            <v>PHILIPPE</v>
          </cell>
          <cell r="E90" t="str">
            <v>VELO CLUB CHATILLONNAIS</v>
          </cell>
          <cell r="F90">
            <v>3</v>
          </cell>
          <cell r="G90" t="str">
            <v>07970158543</v>
          </cell>
        </row>
        <row r="91">
          <cell r="A91">
            <v>80</v>
          </cell>
          <cell r="B91" t="str">
            <v>X</v>
          </cell>
          <cell r="C91" t="str">
            <v>AYRAULT</v>
          </cell>
          <cell r="D91" t="str">
            <v>DAVID</v>
          </cell>
          <cell r="E91" t="str">
            <v>BRESSUIRE AC</v>
          </cell>
          <cell r="F91">
            <v>3</v>
          </cell>
          <cell r="G91" t="str">
            <v>PC D3 FFC</v>
          </cell>
        </row>
        <row r="92">
          <cell r="A92">
            <v>81</v>
          </cell>
          <cell r="B92" t="str">
            <v>X</v>
          </cell>
          <cell r="C92" t="str">
            <v>MILLASSEAU</v>
          </cell>
          <cell r="D92" t="str">
            <v>DAMIEN</v>
          </cell>
          <cell r="E92" t="str">
            <v>BRESSUIRE AC</v>
          </cell>
          <cell r="F92">
            <v>3</v>
          </cell>
          <cell r="G92" t="str">
            <v>PC D3 FFC</v>
          </cell>
        </row>
        <row r="93">
          <cell r="A93">
            <v>82</v>
          </cell>
          <cell r="B93" t="str">
            <v>X</v>
          </cell>
          <cell r="C93" t="str">
            <v>BONNAUD</v>
          </cell>
          <cell r="D93" t="str">
            <v>LAURENT</v>
          </cell>
          <cell r="E93" t="str">
            <v>VENDEE SPORT LONGONNAIS</v>
          </cell>
          <cell r="F93">
            <v>3</v>
          </cell>
          <cell r="G93" t="str">
            <v>08585000742</v>
          </cell>
        </row>
        <row r="94">
          <cell r="A94">
            <v>83</v>
          </cell>
          <cell r="B94" t="str">
            <v>X</v>
          </cell>
          <cell r="C94" t="str">
            <v>RETIF</v>
          </cell>
          <cell r="D94" t="str">
            <v>DOMINIQUE</v>
          </cell>
          <cell r="E94" t="str">
            <v>CHASSENEUIL VA</v>
          </cell>
          <cell r="F94">
            <v>3</v>
          </cell>
          <cell r="G94" t="str">
            <v>PC D3 FFC</v>
          </cell>
        </row>
        <row r="95">
          <cell r="A95">
            <v>84</v>
          </cell>
          <cell r="B95" t="str">
            <v>X</v>
          </cell>
          <cell r="C95" t="str">
            <v>BERNARD</v>
          </cell>
          <cell r="D95" t="str">
            <v>LAURENT</v>
          </cell>
          <cell r="E95" t="str">
            <v>CHASSENEUIL VA</v>
          </cell>
          <cell r="F95">
            <v>3</v>
          </cell>
          <cell r="G95" t="str">
            <v>PC D3 FFC</v>
          </cell>
        </row>
        <row r="96">
          <cell r="A96">
            <v>85</v>
          </cell>
          <cell r="B96" t="str">
            <v>X</v>
          </cell>
          <cell r="C96" t="str">
            <v>FEVRE</v>
          </cell>
          <cell r="D96" t="str">
            <v>JEAN PAUL</v>
          </cell>
          <cell r="E96" t="str">
            <v>C STE VERGEOIS</v>
          </cell>
          <cell r="F96">
            <v>3</v>
          </cell>
          <cell r="G96" t="str">
            <v>07947352828</v>
          </cell>
        </row>
        <row r="97">
          <cell r="A97">
            <v>86</v>
          </cell>
          <cell r="B97" t="str">
            <v>X</v>
          </cell>
          <cell r="C97" t="str">
            <v>PRIEURE</v>
          </cell>
          <cell r="D97" t="str">
            <v>JEROME</v>
          </cell>
          <cell r="E97" t="str">
            <v>AC ECHIRE</v>
          </cell>
          <cell r="F97">
            <v>3</v>
          </cell>
          <cell r="G97" t="str">
            <v>07970123128</v>
          </cell>
        </row>
        <row r="98">
          <cell r="A98">
            <v>87</v>
          </cell>
          <cell r="B98" t="str">
            <v>X</v>
          </cell>
          <cell r="C98" t="str">
            <v>GARREAU</v>
          </cell>
          <cell r="D98" t="str">
            <v>AXEL</v>
          </cell>
          <cell r="E98" t="str">
            <v>VELO CLUB CHATILLONNAIS</v>
          </cell>
          <cell r="F98">
            <v>3</v>
          </cell>
          <cell r="G98" t="str">
            <v>PC D4 FFC</v>
          </cell>
        </row>
        <row r="99">
          <cell r="A99">
            <v>88</v>
          </cell>
          <cell r="B99" t="str">
            <v>X</v>
          </cell>
          <cell r="C99" t="str">
            <v>BLANCHET</v>
          </cell>
          <cell r="D99" t="str">
            <v>DAMIEN</v>
          </cell>
          <cell r="E99" t="str">
            <v>BRESSUIRE AC</v>
          </cell>
          <cell r="F99">
            <v>3</v>
          </cell>
          <cell r="G99" t="str">
            <v>PC D3 FFC</v>
          </cell>
        </row>
        <row r="100">
          <cell r="A100">
            <v>89</v>
          </cell>
          <cell r="B100" t="str">
            <v>X</v>
          </cell>
          <cell r="C100" t="str">
            <v>TAYLES</v>
          </cell>
          <cell r="D100" t="str">
            <v>RICHARD</v>
          </cell>
          <cell r="E100" t="str">
            <v>VC MAULEVRIER</v>
          </cell>
          <cell r="F100">
            <v>3</v>
          </cell>
          <cell r="G100" t="str">
            <v>PC D3 FFC</v>
          </cell>
        </row>
        <row r="101">
          <cell r="A101">
            <v>90</v>
          </cell>
          <cell r="B101" t="str">
            <v>X</v>
          </cell>
          <cell r="C101" t="str">
            <v>LOUIS</v>
          </cell>
          <cell r="D101" t="str">
            <v>SEBASTIEN</v>
          </cell>
          <cell r="E101" t="str">
            <v>CC LA LEGERE</v>
          </cell>
          <cell r="F101">
            <v>3</v>
          </cell>
          <cell r="G101" t="str">
            <v>07970145856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  <cell r="B112" t="str">
            <v>X</v>
          </cell>
          <cell r="C112" t="str">
            <v>ECAULT</v>
          </cell>
          <cell r="D112" t="str">
            <v>DANIEL</v>
          </cell>
          <cell r="E112" t="str">
            <v>VELO CLUB CHATILLONNAIS</v>
          </cell>
          <cell r="F112" t="str">
            <v>GS</v>
          </cell>
          <cell r="G112">
            <v>7943281825</v>
          </cell>
        </row>
        <row r="113">
          <cell r="A113">
            <v>102</v>
          </cell>
          <cell r="B113" t="str">
            <v>X</v>
          </cell>
          <cell r="C113" t="str">
            <v>AMIOT</v>
          </cell>
          <cell r="D113" t="str">
            <v>PHILIPPE</v>
          </cell>
          <cell r="E113" t="str">
            <v>LES SABLES VENDEE CYCLISME</v>
          </cell>
          <cell r="F113" t="str">
            <v>GS</v>
          </cell>
          <cell r="G113" t="str">
            <v>08585016463</v>
          </cell>
        </row>
        <row r="114">
          <cell r="A114">
            <v>103</v>
          </cell>
        </row>
        <row r="115">
          <cell r="A115">
            <v>104</v>
          </cell>
          <cell r="B115" t="str">
            <v>X</v>
          </cell>
          <cell r="C115" t="str">
            <v>RAULT</v>
          </cell>
          <cell r="D115" t="str">
            <v>CHRISTOPHE</v>
          </cell>
          <cell r="E115" t="str">
            <v>AL OULMES</v>
          </cell>
          <cell r="F115" t="str">
            <v>GS</v>
          </cell>
          <cell r="G115" t="str">
            <v>08541829500</v>
          </cell>
        </row>
        <row r="116">
          <cell r="A116">
            <v>105</v>
          </cell>
          <cell r="B116" t="str">
            <v>X</v>
          </cell>
          <cell r="C116" t="str">
            <v>ORTEGA</v>
          </cell>
          <cell r="D116" t="str">
            <v>OLIVIER</v>
          </cell>
          <cell r="E116" t="str">
            <v>VELO CLUB NIORTAIS</v>
          </cell>
          <cell r="F116" t="str">
            <v>GS</v>
          </cell>
          <cell r="G116" t="str">
            <v>07970117957</v>
          </cell>
        </row>
        <row r="117">
          <cell r="A117">
            <v>106</v>
          </cell>
          <cell r="B117" t="str">
            <v>X</v>
          </cell>
          <cell r="C117" t="str">
            <v>VEZIEN</v>
          </cell>
          <cell r="D117" t="str">
            <v>PHILIPPE</v>
          </cell>
          <cell r="E117" t="str">
            <v>PSF NIORT</v>
          </cell>
          <cell r="F117" t="str">
            <v>GS</v>
          </cell>
          <cell r="G117">
            <v>7970125570</v>
          </cell>
        </row>
        <row r="118">
          <cell r="A118">
            <v>107</v>
          </cell>
          <cell r="B118" t="str">
            <v>X</v>
          </cell>
          <cell r="C118" t="str">
            <v>GENEX</v>
          </cell>
          <cell r="D118" t="str">
            <v>PHILIPPE</v>
          </cell>
          <cell r="E118" t="str">
            <v>AC ECHIRE</v>
          </cell>
          <cell r="F118" t="str">
            <v>GS</v>
          </cell>
          <cell r="G118" t="str">
            <v>7947354165</v>
          </cell>
        </row>
        <row r="119">
          <cell r="A119">
            <v>108</v>
          </cell>
          <cell r="B119" t="str">
            <v>X</v>
          </cell>
          <cell r="C119" t="str">
            <v>SERVANT</v>
          </cell>
          <cell r="D119" t="str">
            <v>MARCEL</v>
          </cell>
          <cell r="E119" t="str">
            <v>VC SAINT MAIXENT</v>
          </cell>
          <cell r="F119" t="str">
            <v>GS</v>
          </cell>
          <cell r="G119" t="str">
            <v>07970118625</v>
          </cell>
        </row>
        <row r="120">
          <cell r="A120">
            <v>109</v>
          </cell>
          <cell r="B120" t="str">
            <v>X</v>
          </cell>
          <cell r="C120" t="str">
            <v>BOUTIN</v>
          </cell>
          <cell r="D120" t="str">
            <v>STEPHANE</v>
          </cell>
          <cell r="E120" t="str">
            <v>VC SAINT MAIXENT</v>
          </cell>
          <cell r="F120" t="str">
            <v>GS</v>
          </cell>
          <cell r="G120" t="str">
            <v>07970116749</v>
          </cell>
        </row>
        <row r="121">
          <cell r="A121">
            <v>110</v>
          </cell>
          <cell r="B121" t="str">
            <v>X</v>
          </cell>
          <cell r="C121" t="str">
            <v>ALEXANDRE</v>
          </cell>
          <cell r="D121" t="str">
            <v>CLAUDE</v>
          </cell>
          <cell r="E121" t="str">
            <v>AL VARES</v>
          </cell>
          <cell r="F121" t="str">
            <v>GS</v>
          </cell>
          <cell r="G121" t="str">
            <v>04743193773</v>
          </cell>
        </row>
        <row r="122">
          <cell r="A122">
            <v>111</v>
          </cell>
          <cell r="B122" t="str">
            <v>X</v>
          </cell>
          <cell r="C122" t="str">
            <v>TESSEREAU</v>
          </cell>
          <cell r="D122" t="str">
            <v>YANNICK</v>
          </cell>
          <cell r="E122" t="str">
            <v>TEAM ALBERT BIGOR</v>
          </cell>
          <cell r="F122" t="str">
            <v>GS</v>
          </cell>
          <cell r="G122" t="str">
            <v>07900164433</v>
          </cell>
        </row>
        <row r="123">
          <cell r="A123">
            <v>112</v>
          </cell>
          <cell r="B123" t="str">
            <v>X</v>
          </cell>
          <cell r="C123" t="str">
            <v>FONTENY</v>
          </cell>
          <cell r="D123" t="str">
            <v>ALAIN</v>
          </cell>
          <cell r="E123" t="str">
            <v>JPC LUSSAC</v>
          </cell>
          <cell r="F123" t="str">
            <v>GS</v>
          </cell>
          <cell r="G123" t="str">
            <v>08653170164</v>
          </cell>
        </row>
        <row r="124">
          <cell r="A124">
            <v>113</v>
          </cell>
          <cell r="B124" t="str">
            <v>X</v>
          </cell>
          <cell r="C124" t="str">
            <v>MARSAC</v>
          </cell>
          <cell r="D124" t="str">
            <v>THIERRY</v>
          </cell>
          <cell r="E124" t="str">
            <v>VC SAINT MAIXENT</v>
          </cell>
          <cell r="F124" t="str">
            <v>GS</v>
          </cell>
          <cell r="G124" t="str">
            <v>07947352496</v>
          </cell>
        </row>
        <row r="125">
          <cell r="A125">
            <v>114</v>
          </cell>
          <cell r="B125" t="str">
            <v>X</v>
          </cell>
          <cell r="C125" t="str">
            <v>BARBAULT</v>
          </cell>
          <cell r="D125" t="str">
            <v>MICHEL</v>
          </cell>
          <cell r="E125" t="str">
            <v>PSF NIORT</v>
          </cell>
          <cell r="F125" t="str">
            <v>GS</v>
          </cell>
          <cell r="G125" t="str">
            <v>0790122364</v>
          </cell>
        </row>
        <row r="126">
          <cell r="A126">
            <v>115</v>
          </cell>
          <cell r="B126" t="str">
            <v>X</v>
          </cell>
          <cell r="C126" t="str">
            <v>MAQUIGNON</v>
          </cell>
          <cell r="D126" t="str">
            <v>LUC</v>
          </cell>
          <cell r="E126" t="str">
            <v>C STE VERGEOIS</v>
          </cell>
          <cell r="F126" t="str">
            <v>GS</v>
          </cell>
          <cell r="G126" t="str">
            <v>07979123179</v>
          </cell>
        </row>
        <row r="127">
          <cell r="A127">
            <v>116</v>
          </cell>
          <cell r="B127" t="str">
            <v>X</v>
          </cell>
          <cell r="C127" t="str">
            <v>DUPUIS</v>
          </cell>
          <cell r="D127" t="str">
            <v>JACKY</v>
          </cell>
          <cell r="E127" t="str">
            <v>VELO CLUB NIORTAIS</v>
          </cell>
          <cell r="F127" t="str">
            <v>GS</v>
          </cell>
          <cell r="G127" t="str">
            <v>07970120629</v>
          </cell>
        </row>
        <row r="128">
          <cell r="A128">
            <v>117</v>
          </cell>
          <cell r="B128" t="str">
            <v>X</v>
          </cell>
          <cell r="C128" t="str">
            <v>BARLIER</v>
          </cell>
          <cell r="D128" t="str">
            <v>PASCAL</v>
          </cell>
          <cell r="E128" t="str">
            <v>VELO CLUB NIORTAIS</v>
          </cell>
          <cell r="F128" t="str">
            <v>GS</v>
          </cell>
          <cell r="G128" t="str">
            <v>0790119515</v>
          </cell>
        </row>
        <row r="129">
          <cell r="A129">
            <v>118</v>
          </cell>
          <cell r="B129" t="str">
            <v>X</v>
          </cell>
          <cell r="C129" t="str">
            <v>CHENAFI</v>
          </cell>
          <cell r="D129" t="str">
            <v>ERIC</v>
          </cell>
          <cell r="E129" t="str">
            <v>AC LONGUE TRI</v>
          </cell>
          <cell r="F129" t="str">
            <v>GS</v>
          </cell>
          <cell r="G129" t="str">
            <v>FSGT 5</v>
          </cell>
        </row>
        <row r="130">
          <cell r="A130">
            <v>119</v>
          </cell>
          <cell r="B130" t="str">
            <v>X</v>
          </cell>
          <cell r="C130" t="str">
            <v>PILLOT</v>
          </cell>
          <cell r="D130" t="str">
            <v>PHILIPPE</v>
          </cell>
          <cell r="E130" t="str">
            <v>VC NIORTAIS</v>
          </cell>
          <cell r="F130" t="str">
            <v>GS</v>
          </cell>
          <cell r="G130" t="str">
            <v>07947353425</v>
          </cell>
        </row>
        <row r="131">
          <cell r="A131">
            <v>120</v>
          </cell>
          <cell r="B131" t="str">
            <v>X</v>
          </cell>
          <cell r="C131" t="str">
            <v>MERCIER</v>
          </cell>
          <cell r="D131" t="str">
            <v>JEAN PIERRE</v>
          </cell>
          <cell r="E131" t="str">
            <v>VC NIORTAIS</v>
          </cell>
          <cell r="F131" t="str">
            <v>GS</v>
          </cell>
          <cell r="G131" t="str">
            <v>079191118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  <cell r="B142" t="str">
            <v>X</v>
          </cell>
          <cell r="C142" t="str">
            <v>PELLETIER</v>
          </cell>
          <cell r="D142" t="str">
            <v>VICTOR</v>
          </cell>
          <cell r="E142" t="str">
            <v>VELO CLUB CHATILLONNAIS</v>
          </cell>
          <cell r="F142" t="str">
            <v>CADET</v>
          </cell>
          <cell r="G142" t="str">
            <v xml:space="preserve"> FFC</v>
          </cell>
        </row>
        <row r="143">
          <cell r="A143">
            <v>132</v>
          </cell>
          <cell r="B143" t="str">
            <v>X</v>
          </cell>
          <cell r="C143" t="str">
            <v>ANDRE</v>
          </cell>
          <cell r="D143" t="str">
            <v>MAXIME</v>
          </cell>
          <cell r="E143" t="str">
            <v>VELO CLUB CHATILLONNAIS</v>
          </cell>
          <cell r="F143" t="str">
            <v>CADET</v>
          </cell>
          <cell r="G143" t="str">
            <v>FFC</v>
          </cell>
        </row>
        <row r="144">
          <cell r="A144">
            <v>133</v>
          </cell>
          <cell r="B144" t="str">
            <v>X</v>
          </cell>
          <cell r="C144" t="str">
            <v>DENYS</v>
          </cell>
          <cell r="D144" t="str">
            <v>THOMAS</v>
          </cell>
          <cell r="E144" t="str">
            <v>VC MATHA</v>
          </cell>
          <cell r="F144" t="str">
            <v>CADET</v>
          </cell>
          <cell r="G144" t="str">
            <v>FFC</v>
          </cell>
        </row>
        <row r="145">
          <cell r="A145">
            <v>134</v>
          </cell>
          <cell r="B145" t="str">
            <v>X</v>
          </cell>
          <cell r="C145" t="str">
            <v>MOREAU</v>
          </cell>
          <cell r="D145" t="str">
            <v>THEO</v>
          </cell>
          <cell r="E145" t="str">
            <v>VELO CLUB CHATILLONNAIS</v>
          </cell>
          <cell r="F145" t="str">
            <v>CADET</v>
          </cell>
          <cell r="G145" t="str">
            <v>FFC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  <cell r="B152" t="str">
            <v>X</v>
          </cell>
          <cell r="C152" t="str">
            <v>PERRON</v>
          </cell>
          <cell r="D152" t="str">
            <v>YANN</v>
          </cell>
          <cell r="E152" t="str">
            <v>VELO CLUB CHATILLONNAIS</v>
          </cell>
          <cell r="F152" t="str">
            <v>MINIMES</v>
          </cell>
          <cell r="G152" t="str">
            <v>07970157193</v>
          </cell>
        </row>
        <row r="153">
          <cell r="A153">
            <v>142</v>
          </cell>
          <cell r="B153" t="str">
            <v>X</v>
          </cell>
          <cell r="C153" t="str">
            <v xml:space="preserve">QUENTEL </v>
          </cell>
          <cell r="D153" t="str">
            <v>Florian</v>
          </cell>
          <cell r="E153" t="str">
            <v>VELO CLUB CHATILLONNAIS</v>
          </cell>
          <cell r="F153" t="str">
            <v>MINIMES</v>
          </cell>
          <cell r="G153" t="str">
            <v>FFC</v>
          </cell>
        </row>
        <row r="154">
          <cell r="A154">
            <v>143</v>
          </cell>
          <cell r="B154" t="str">
            <v>X</v>
          </cell>
          <cell r="C154" t="str">
            <v>SORAIN</v>
          </cell>
          <cell r="D154" t="str">
            <v>Titouan</v>
          </cell>
          <cell r="E154" t="str">
            <v>AC CHATELLERAULT</v>
          </cell>
          <cell r="F154" t="str">
            <v>MINIMES</v>
          </cell>
          <cell r="G154" t="str">
            <v xml:space="preserve">FFC </v>
          </cell>
        </row>
        <row r="155">
          <cell r="A155">
            <v>144</v>
          </cell>
          <cell r="B155" t="str">
            <v>X</v>
          </cell>
          <cell r="C155" t="str">
            <v>RAULT</v>
          </cell>
          <cell r="D155" t="str">
            <v>VALENTIN</v>
          </cell>
          <cell r="E155" t="str">
            <v>AL OULMES</v>
          </cell>
          <cell r="F155" t="str">
            <v>MINIMES</v>
          </cell>
          <cell r="G155" t="str">
            <v>08585043373</v>
          </cell>
        </row>
        <row r="156">
          <cell r="A156">
            <v>145</v>
          </cell>
          <cell r="B156" t="str">
            <v>X</v>
          </cell>
          <cell r="C156" t="str">
            <v>GALTIE</v>
          </cell>
          <cell r="D156" t="str">
            <v>MATHIS</v>
          </cell>
          <cell r="E156" t="str">
            <v>AC LONGUE TRI</v>
          </cell>
          <cell r="F156" t="str">
            <v>MINIMES</v>
          </cell>
          <cell r="G156" t="str">
            <v>FSGT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  <cell r="F161" t="str">
            <v>FEMININE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4"/>
  <sheetViews>
    <sheetView workbookViewId="0">
      <selection sqref="A1:E1"/>
    </sheetView>
  </sheetViews>
  <sheetFormatPr baseColWidth="10" defaultRowHeight="15" x14ac:dyDescent="0.25"/>
  <cols>
    <col min="1" max="2" width="9.875" style="1" customWidth="1"/>
    <col min="3" max="3" width="17.125" style="1" customWidth="1"/>
    <col min="4" max="4" width="21.625" style="1" customWidth="1"/>
    <col min="5" max="5" width="14.5" style="1" customWidth="1"/>
    <col min="6" max="1024" width="9.875" style="1" customWidth="1"/>
  </cols>
  <sheetData>
    <row r="1" spans="1:6" ht="18" x14ac:dyDescent="0.25">
      <c r="A1" s="33" t="s">
        <v>14</v>
      </c>
      <c r="B1" s="34"/>
      <c r="C1" s="34"/>
      <c r="D1" s="34"/>
      <c r="E1" s="34"/>
    </row>
    <row r="2" spans="1:6" ht="18" x14ac:dyDescent="0.25">
      <c r="A2" s="34" t="s">
        <v>0</v>
      </c>
      <c r="B2" s="34"/>
      <c r="C2" s="34"/>
      <c r="D2" s="34"/>
      <c r="E2" s="34"/>
    </row>
    <row r="3" spans="1:6" x14ac:dyDescent="0.25">
      <c r="A3" s="35"/>
      <c r="B3" s="35"/>
      <c r="C3" s="35"/>
      <c r="D3" s="35"/>
      <c r="E3" s="35"/>
    </row>
    <row r="4" spans="1:6" ht="15.75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13</v>
      </c>
    </row>
    <row r="5" spans="1:6" ht="18" x14ac:dyDescent="0.25">
      <c r="A5" s="4">
        <v>1</v>
      </c>
      <c r="B5" s="22">
        <v>134</v>
      </c>
      <c r="C5" s="23" t="str">
        <f ca="1">IF(B5&gt;0,CONCATENATE((VLOOKUP($C5,[1]Inscription!$A$12:$G$211,3,FALSE)),"   ",(VLOOKUP($C5,[1]Inscription!$A$12:$G$211,4,FALSE)))," ")</f>
        <v>MOREAU   THEO</v>
      </c>
      <c r="D5" s="24" t="str">
        <f ca="1">IF(A5&gt;0,(VLOOKUP($C5,[1]Inscription!$A$12:$G$211,5,FALSE))," ")</f>
        <v>VELO CLUB CHATILLONNAIS</v>
      </c>
      <c r="E5" s="6">
        <v>79</v>
      </c>
      <c r="F5" s="25" t="str">
        <f ca="1">IF(B5&gt;0,(VLOOKUP($C5,[1]Inscription!$A$12:$G$211,7,FALSE))," ")</f>
        <v>FFC</v>
      </c>
    </row>
    <row r="6" spans="1:6" ht="18" x14ac:dyDescent="0.25">
      <c r="A6" s="4">
        <v>2</v>
      </c>
      <c r="B6" s="22">
        <v>131</v>
      </c>
      <c r="C6" s="23" t="str">
        <f ca="1">IF(B6&gt;0,CONCATENATE((VLOOKUP($C6,[1]Inscription!$A$12:$G$211,3,FALSE)),"   ",(VLOOKUP($C6,[1]Inscription!$A$12:$G$211,4,FALSE)))," ")</f>
        <v>PELLETIER   VICTOR</v>
      </c>
      <c r="D6" s="24" t="str">
        <f ca="1">IF(A6&gt;0,(VLOOKUP($C6,[1]Inscription!$A$12:$G$211,5,FALSE))," ")</f>
        <v>VELO CLUB CHATILLONNAIS</v>
      </c>
      <c r="E6" s="6">
        <v>79</v>
      </c>
      <c r="F6" s="25" t="str">
        <f ca="1">IF(B6&gt;0,(VLOOKUP($C6,[1]Inscription!$A$12:$G$211,7,FALSE))," ")</f>
        <v xml:space="preserve"> FFC</v>
      </c>
    </row>
    <row r="7" spans="1:6" ht="18" x14ac:dyDescent="0.25">
      <c r="A7" s="4">
        <v>3</v>
      </c>
      <c r="B7" s="22">
        <v>132</v>
      </c>
      <c r="C7" s="23" t="str">
        <f ca="1">IF(B7&gt;0,CONCATENATE((VLOOKUP($C7,[1]Inscription!$A$12:$G$211,3,FALSE)),"   ",(VLOOKUP($C7,[1]Inscription!$A$12:$G$211,4,FALSE)))," ")</f>
        <v>ANDRE   MAXIME</v>
      </c>
      <c r="D7" s="24" t="str">
        <f ca="1">IF(A7&gt;0,(VLOOKUP($C7,[1]Inscription!$A$12:$G$211,5,FALSE))," ")</f>
        <v>VELO CLUB CHATILLONNAIS</v>
      </c>
      <c r="E7" s="6">
        <v>79</v>
      </c>
      <c r="F7" s="25" t="str">
        <f ca="1">IF(B7&gt;0,(VLOOKUP($C7,[1]Inscription!$A$12:$G$211,7,FALSE))," ")</f>
        <v>FFC</v>
      </c>
    </row>
    <row r="8" spans="1:6" ht="18" x14ac:dyDescent="0.25">
      <c r="A8" s="4">
        <v>4</v>
      </c>
      <c r="B8" s="5"/>
      <c r="C8" s="2"/>
      <c r="D8" s="2"/>
      <c r="E8" s="6"/>
    </row>
    <row r="9" spans="1:6" ht="18" x14ac:dyDescent="0.25">
      <c r="A9" s="4">
        <v>5</v>
      </c>
      <c r="B9" s="5"/>
      <c r="C9" s="2"/>
      <c r="D9" s="2"/>
      <c r="E9" s="6"/>
    </row>
    <row r="10" spans="1:6" ht="18" x14ac:dyDescent="0.25">
      <c r="A10" s="4">
        <v>6</v>
      </c>
      <c r="B10" s="5"/>
      <c r="C10" s="2"/>
      <c r="D10" s="2"/>
      <c r="E10" s="6"/>
    </row>
    <row r="11" spans="1:6" ht="18" x14ac:dyDescent="0.25">
      <c r="A11" s="4">
        <v>7</v>
      </c>
      <c r="B11" s="5"/>
      <c r="C11" s="2"/>
      <c r="D11" s="2"/>
      <c r="E11" s="6"/>
    </row>
    <row r="12" spans="1:6" ht="18" x14ac:dyDescent="0.25">
      <c r="A12" s="4">
        <v>8</v>
      </c>
      <c r="B12" s="5"/>
      <c r="C12" s="2"/>
      <c r="D12" s="2"/>
      <c r="E12" s="6"/>
    </row>
    <row r="13" spans="1:6" ht="18" x14ac:dyDescent="0.25">
      <c r="A13" s="4">
        <v>9</v>
      </c>
      <c r="B13" s="5"/>
      <c r="C13" s="2"/>
      <c r="D13" s="2"/>
      <c r="E13" s="6"/>
    </row>
    <row r="14" spans="1:6" ht="18" x14ac:dyDescent="0.25">
      <c r="A14" s="4">
        <v>10</v>
      </c>
      <c r="B14" s="5"/>
      <c r="C14" s="2"/>
      <c r="D14" s="2"/>
      <c r="E14" s="6"/>
    </row>
    <row r="15" spans="1:6" ht="18" x14ac:dyDescent="0.25">
      <c r="A15" s="4">
        <v>11</v>
      </c>
      <c r="B15" s="5"/>
      <c r="C15" s="2"/>
      <c r="D15" s="2"/>
      <c r="E15" s="6"/>
    </row>
    <row r="16" spans="1:6" ht="18" x14ac:dyDescent="0.25">
      <c r="A16" s="4">
        <v>12</v>
      </c>
      <c r="B16" s="5"/>
      <c r="C16" s="2"/>
      <c r="D16" s="2"/>
      <c r="E16" s="6"/>
    </row>
    <row r="17" spans="1:5" ht="18" x14ac:dyDescent="0.25">
      <c r="A17" s="4">
        <v>13</v>
      </c>
      <c r="B17" s="5"/>
      <c r="C17" s="2"/>
      <c r="D17" s="2"/>
      <c r="E17" s="6"/>
    </row>
    <row r="18" spans="1:5" ht="18" x14ac:dyDescent="0.25">
      <c r="A18" s="4">
        <v>14</v>
      </c>
      <c r="B18" s="5"/>
      <c r="C18" s="2"/>
      <c r="D18" s="2"/>
      <c r="E18" s="6"/>
    </row>
    <row r="19" spans="1:5" ht="18" x14ac:dyDescent="0.25">
      <c r="A19" s="4"/>
      <c r="B19" s="5"/>
      <c r="C19" s="2"/>
      <c r="D19" s="2"/>
      <c r="E19" s="6"/>
    </row>
    <row r="20" spans="1:5" ht="18" x14ac:dyDescent="0.25">
      <c r="A20" s="4"/>
      <c r="B20" s="5"/>
      <c r="C20" s="2"/>
      <c r="D20" s="2"/>
      <c r="E20" s="6"/>
    </row>
    <row r="21" spans="1:5" ht="18" x14ac:dyDescent="0.25">
      <c r="A21" s="4"/>
      <c r="B21" s="5"/>
      <c r="C21" s="2"/>
      <c r="D21" s="2"/>
      <c r="E21" s="6"/>
    </row>
    <row r="22" spans="1:5" ht="18" x14ac:dyDescent="0.25">
      <c r="A22" s="4"/>
      <c r="B22" s="5"/>
      <c r="C22" s="2"/>
      <c r="D22" s="2"/>
      <c r="E22" s="6"/>
    </row>
    <row r="23" spans="1:5" ht="18" x14ac:dyDescent="0.25">
      <c r="A23" s="4"/>
      <c r="B23" s="5"/>
      <c r="C23" s="2"/>
      <c r="D23" s="2"/>
      <c r="E23" s="6"/>
    </row>
    <row r="24" spans="1:5" ht="18" x14ac:dyDescent="0.25">
      <c r="A24" s="4"/>
      <c r="B24" s="5"/>
      <c r="C24" s="2"/>
      <c r="D24" s="2"/>
      <c r="E24" s="6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4"/>
  <sheetViews>
    <sheetView workbookViewId="0">
      <selection sqref="A1:E1"/>
    </sheetView>
  </sheetViews>
  <sheetFormatPr baseColWidth="10" defaultRowHeight="15" x14ac:dyDescent="0.25"/>
  <cols>
    <col min="1" max="2" width="9.875" style="1" customWidth="1"/>
    <col min="3" max="3" width="17.125" style="1" customWidth="1"/>
    <col min="4" max="4" width="22.75" style="1" customWidth="1"/>
    <col min="5" max="5" width="10.75" style="1" customWidth="1"/>
    <col min="6" max="1024" width="9.875" style="1" customWidth="1"/>
  </cols>
  <sheetData>
    <row r="1" spans="1:6" ht="18" x14ac:dyDescent="0.25">
      <c r="A1" s="33" t="s">
        <v>14</v>
      </c>
      <c r="B1" s="34"/>
      <c r="C1" s="34"/>
      <c r="D1" s="34"/>
      <c r="E1" s="34"/>
    </row>
    <row r="2" spans="1:6" ht="18" x14ac:dyDescent="0.25">
      <c r="A2" s="34" t="s">
        <v>6</v>
      </c>
      <c r="B2" s="34"/>
      <c r="C2" s="34"/>
      <c r="D2" s="34"/>
      <c r="E2" s="34"/>
    </row>
    <row r="3" spans="1:6" x14ac:dyDescent="0.25">
      <c r="A3" s="35"/>
      <c r="B3" s="35"/>
      <c r="C3" s="35"/>
      <c r="D3" s="35"/>
      <c r="E3" s="35"/>
    </row>
    <row r="4" spans="1:6" ht="15.75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13</v>
      </c>
    </row>
    <row r="5" spans="1:6" ht="18" x14ac:dyDescent="0.25">
      <c r="A5" s="4">
        <v>1</v>
      </c>
      <c r="B5" s="22">
        <v>141</v>
      </c>
      <c r="C5" s="23" t="str">
        <f ca="1">IF(B5&gt;0,CONCATENATE((VLOOKUP($C5,[1]Inscription!$A$12:$G$211,3,FALSE)),"   ",(VLOOKUP($C5,[1]Inscription!$A$12:$G$211,4,FALSE)))," ")</f>
        <v>PERRON   YANN</v>
      </c>
      <c r="D5" s="24" t="str">
        <f ca="1">IF(A5&gt;0,(VLOOKUP($C5,[1]Inscription!$A$12:$G$211,5,FALSE))," ")</f>
        <v>VELO CLUB CHATILLONNAIS</v>
      </c>
      <c r="E5" s="6">
        <v>79</v>
      </c>
      <c r="F5" s="25" t="str">
        <f ca="1">IF(B5&gt;0,(VLOOKUP($C5,[1]Inscription!$A$12:$G$211,7,FALSE))," ")</f>
        <v>07970157193</v>
      </c>
    </row>
    <row r="6" spans="1:6" ht="18" x14ac:dyDescent="0.25">
      <c r="A6" s="4">
        <v>2</v>
      </c>
      <c r="B6" s="22">
        <v>145</v>
      </c>
      <c r="C6" s="23" t="str">
        <f ca="1">IF(B6&gt;0,CONCATENATE((VLOOKUP($C6,[1]Inscription!$A$12:$G$211,3,FALSE)),"   ",(VLOOKUP($C6,[1]Inscription!$A$12:$G$211,4,FALSE)))," ")</f>
        <v>GALTIE   MATHIS</v>
      </c>
      <c r="D6" s="24" t="str">
        <f ca="1">IF(A6&gt;0,(VLOOKUP($C6,[1]Inscription!$A$12:$G$211,5,FALSE))," ")</f>
        <v>AC LONGUE TRI</v>
      </c>
      <c r="E6" s="6"/>
      <c r="F6" s="25" t="str">
        <f ca="1">IF(B6&gt;0,(VLOOKUP($C6,[1]Inscription!$A$12:$G$211,7,FALSE))," ")</f>
        <v>FSGT</v>
      </c>
    </row>
    <row r="7" spans="1:6" ht="18" x14ac:dyDescent="0.25">
      <c r="A7" s="4">
        <v>3</v>
      </c>
      <c r="B7" s="22">
        <v>143</v>
      </c>
      <c r="C7" s="23" t="str">
        <f ca="1">IF(B7&gt;0,CONCATENATE((VLOOKUP($C7,[1]Inscription!$A$12:$G$211,3,FALSE)),"   ",(VLOOKUP($C7,[1]Inscription!$A$12:$G$211,4,FALSE)))," ")</f>
        <v>SORAIN   Titouan</v>
      </c>
      <c r="D7" s="24" t="str">
        <f ca="1">IF(A7&gt;0,(VLOOKUP($C7,[1]Inscription!$A$12:$G$211,5,FALSE))," ")</f>
        <v>AC CHATELLERAULT</v>
      </c>
      <c r="E7" s="6"/>
      <c r="F7" s="25" t="str">
        <f ca="1">IF(B7&gt;0,(VLOOKUP($C7,[1]Inscription!$A$12:$G$211,7,FALSE))," ")</f>
        <v xml:space="preserve">FFC </v>
      </c>
    </row>
    <row r="8" spans="1:6" ht="18" x14ac:dyDescent="0.25">
      <c r="A8" s="4">
        <v>4</v>
      </c>
      <c r="B8" s="22">
        <v>142</v>
      </c>
      <c r="C8" s="23" t="str">
        <f ca="1">IF(B8&gt;0,CONCATENATE((VLOOKUP($C8,[1]Inscription!$A$12:$G$211,3,FALSE)),"   ",(VLOOKUP($C8,[1]Inscription!$A$12:$G$211,4,FALSE)))," ")</f>
        <v>QUENTEL    Florian</v>
      </c>
      <c r="D8" s="24" t="str">
        <f ca="1">IF(A8&gt;0,(VLOOKUP($C8,[1]Inscription!$A$12:$G$211,5,FALSE))," ")</f>
        <v>VELO CLUB CHATILLONNAIS</v>
      </c>
      <c r="E8" s="6"/>
      <c r="F8" s="25" t="str">
        <f ca="1">IF(B8&gt;0,(VLOOKUP($C8,[1]Inscription!$A$12:$G$211,7,FALSE))," ")</f>
        <v>FFC</v>
      </c>
    </row>
    <row r="9" spans="1:6" ht="18" x14ac:dyDescent="0.25">
      <c r="A9" s="4">
        <v>5</v>
      </c>
      <c r="B9" s="22">
        <v>144</v>
      </c>
      <c r="C9" s="23" t="str">
        <f ca="1">IF(B9&gt;0,CONCATENATE((VLOOKUP($C9,[1]Inscription!$A$12:$G$211,3,FALSE)),"   ",(VLOOKUP($C9,[1]Inscription!$A$12:$G$211,4,FALSE)))," ")</f>
        <v>RAULT   VALENTIN</v>
      </c>
      <c r="D9" s="24" t="str">
        <f ca="1">IF(A9&gt;0,(VLOOKUP($C9,[1]Inscription!$A$12:$G$211,5,FALSE))," ")</f>
        <v>AL OULMES</v>
      </c>
      <c r="E9" s="6">
        <v>85</v>
      </c>
      <c r="F9" s="25" t="str">
        <f ca="1">IF(B9&gt;0,(VLOOKUP($C9,[1]Inscription!$A$12:$G$211,7,FALSE))," ")</f>
        <v>08585043373</v>
      </c>
    </row>
    <row r="10" spans="1:6" ht="18" x14ac:dyDescent="0.25">
      <c r="A10" s="4">
        <v>6</v>
      </c>
      <c r="B10" s="5"/>
      <c r="C10" s="2"/>
      <c r="D10" s="2"/>
      <c r="E10" s="6"/>
    </row>
    <row r="11" spans="1:6" ht="18" x14ac:dyDescent="0.25">
      <c r="A11" s="4">
        <v>7</v>
      </c>
      <c r="B11" s="5"/>
      <c r="C11" s="2"/>
      <c r="D11" s="2"/>
      <c r="E11" s="6"/>
    </row>
    <row r="12" spans="1:6" ht="18" x14ac:dyDescent="0.25">
      <c r="A12" s="4">
        <v>8</v>
      </c>
      <c r="B12" s="5"/>
      <c r="C12" s="2"/>
      <c r="D12" s="2"/>
      <c r="E12" s="6"/>
    </row>
    <row r="13" spans="1:6" ht="18" x14ac:dyDescent="0.25">
      <c r="A13" s="4">
        <v>9</v>
      </c>
      <c r="B13" s="5"/>
      <c r="C13" s="2"/>
      <c r="D13" s="2"/>
      <c r="E13" s="6"/>
    </row>
    <row r="14" spans="1:6" ht="18" x14ac:dyDescent="0.25">
      <c r="A14" s="4">
        <v>10</v>
      </c>
      <c r="B14" s="5"/>
      <c r="C14" s="2"/>
      <c r="D14" s="2"/>
      <c r="E14" s="6"/>
    </row>
    <row r="15" spans="1:6" ht="18" x14ac:dyDescent="0.25">
      <c r="A15" s="4">
        <v>11</v>
      </c>
      <c r="B15" s="5"/>
      <c r="C15" s="2"/>
      <c r="D15" s="2"/>
      <c r="E15" s="6"/>
    </row>
    <row r="16" spans="1:6" ht="18" x14ac:dyDescent="0.25">
      <c r="A16" s="4">
        <v>12</v>
      </c>
      <c r="B16" s="5"/>
      <c r="C16" s="2"/>
      <c r="D16" s="2"/>
      <c r="E16" s="6"/>
    </row>
    <row r="17" spans="1:5" ht="18" x14ac:dyDescent="0.25">
      <c r="A17" s="4">
        <v>13</v>
      </c>
      <c r="B17" s="5"/>
      <c r="C17" s="2"/>
      <c r="D17" s="2"/>
      <c r="E17" s="6"/>
    </row>
    <row r="18" spans="1:5" ht="18" x14ac:dyDescent="0.25">
      <c r="A18" s="4">
        <v>14</v>
      </c>
      <c r="B18" s="5"/>
      <c r="C18" s="2"/>
      <c r="D18" s="2"/>
      <c r="E18" s="6"/>
    </row>
    <row r="19" spans="1:5" ht="18" x14ac:dyDescent="0.25">
      <c r="A19" s="4"/>
      <c r="B19" s="5"/>
      <c r="C19" s="2"/>
      <c r="D19" s="2"/>
      <c r="E19" s="6"/>
    </row>
    <row r="20" spans="1:5" ht="18" x14ac:dyDescent="0.25">
      <c r="A20" s="4"/>
      <c r="B20" s="5"/>
      <c r="C20" s="2"/>
      <c r="D20" s="2"/>
      <c r="E20" s="6"/>
    </row>
    <row r="21" spans="1:5" ht="18" x14ac:dyDescent="0.25">
      <c r="A21" s="4"/>
      <c r="B21" s="5"/>
      <c r="C21" s="2"/>
      <c r="D21" s="2"/>
      <c r="E21" s="6"/>
    </row>
    <row r="22" spans="1:5" ht="18" x14ac:dyDescent="0.25">
      <c r="A22" s="4"/>
      <c r="B22" s="5"/>
      <c r="C22" s="2"/>
      <c r="D22" s="2"/>
      <c r="E22" s="6"/>
    </row>
    <row r="23" spans="1:5" ht="18" x14ac:dyDescent="0.25">
      <c r="A23" s="4"/>
      <c r="B23" s="5"/>
      <c r="C23" s="2"/>
      <c r="D23" s="2"/>
      <c r="E23" s="6"/>
    </row>
    <row r="24" spans="1:5" ht="18" x14ac:dyDescent="0.25">
      <c r="A24" s="4"/>
      <c r="B24" s="5"/>
      <c r="C24" s="2"/>
      <c r="D24" s="2"/>
      <c r="E24" s="6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1"/>
  <sheetViews>
    <sheetView workbookViewId="0">
      <selection sqref="A1:E1"/>
    </sheetView>
  </sheetViews>
  <sheetFormatPr baseColWidth="10" defaultRowHeight="15" x14ac:dyDescent="0.25"/>
  <cols>
    <col min="1" max="2" width="5.375" style="7" customWidth="1"/>
    <col min="3" max="4" width="24.875" style="7" customWidth="1"/>
    <col min="5" max="5" width="9.5" style="7" customWidth="1"/>
    <col min="6" max="1024" width="10.625" style="7" customWidth="1"/>
  </cols>
  <sheetData>
    <row r="1" spans="1:9" ht="20.100000000000001" customHeight="1" x14ac:dyDescent="0.25">
      <c r="A1" s="33" t="s">
        <v>14</v>
      </c>
      <c r="B1" s="34"/>
      <c r="C1" s="34"/>
      <c r="D1" s="34"/>
      <c r="E1" s="34"/>
    </row>
    <row r="2" spans="1:9" ht="20.100000000000001" customHeight="1" x14ac:dyDescent="0.25">
      <c r="A2" s="34" t="s">
        <v>7</v>
      </c>
      <c r="B2" s="34"/>
      <c r="C2" s="34"/>
      <c r="D2" s="34"/>
      <c r="E2" s="34"/>
    </row>
    <row r="3" spans="1:9" ht="20.100000000000001" customHeight="1" x14ac:dyDescent="0.25">
      <c r="A3" s="35"/>
      <c r="B3" s="35"/>
      <c r="C3" s="35"/>
      <c r="D3" s="35"/>
      <c r="E3" s="35"/>
    </row>
    <row r="4" spans="1:9" ht="20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13</v>
      </c>
    </row>
    <row r="5" spans="1:9" ht="15.95" customHeight="1" x14ac:dyDescent="0.25">
      <c r="A5" s="4">
        <v>1</v>
      </c>
      <c r="B5" s="22">
        <v>12</v>
      </c>
      <c r="C5" s="23" t="str">
        <f ca="1">IF(B5&gt;0,CONCATENATE((VLOOKUP($C5,[1]Inscription!$A$12:$G$211,3,FALSE)),"   ",(VLOOKUP($C5,[1]Inscription!$A$12:$G$211,4,FALSE)))," ")</f>
        <v>EPRINCHARD   PIERRE</v>
      </c>
      <c r="D5" s="24" t="str">
        <f ca="1">IF(A5&gt;0,(VLOOKUP($C5,[1]Inscription!$A$12:$G$211,5,FALSE))," ")</f>
        <v>CC NANTEUIL</v>
      </c>
      <c r="E5" s="28">
        <v>79</v>
      </c>
      <c r="F5" s="25" t="str">
        <f ca="1">IF(B5&gt;0,(VLOOKUP($C5,[1]Inscription!$A$12:$G$211,7,FALSE))," ")</f>
        <v>07920334060</v>
      </c>
    </row>
    <row r="6" spans="1:9" ht="15.95" customHeight="1" x14ac:dyDescent="0.25">
      <c r="A6" s="4">
        <v>2</v>
      </c>
      <c r="B6" s="22">
        <v>10</v>
      </c>
      <c r="C6" s="23" t="str">
        <f ca="1">IF(B6&gt;0,CONCATENATE((VLOOKUP($C6,[1]Inscription!$A$12:$G$211,3,FALSE)),"   ",(VLOOKUP($C6,[1]Inscription!$A$12:$G$211,4,FALSE)))," ")</f>
        <v>BONNEAU   NICOLAS</v>
      </c>
      <c r="D6" s="24" t="str">
        <f ca="1">IF(A6&gt;0,(VLOOKUP($C6,[1]Inscription!$A$12:$G$211,5,FALSE))," ")</f>
        <v>BRESSUIRE AC</v>
      </c>
      <c r="E6" s="28"/>
      <c r="F6" s="25" t="str">
        <f ca="1">IF(B6&gt;0,(VLOOKUP($C6,[1]Inscription!$A$12:$G$211,7,FALSE))," ")</f>
        <v>3 FFC</v>
      </c>
    </row>
    <row r="7" spans="1:9" ht="15.95" customHeight="1" x14ac:dyDescent="0.25">
      <c r="A7" s="4">
        <v>3</v>
      </c>
      <c r="B7" s="22">
        <v>14</v>
      </c>
      <c r="C7" s="23" t="str">
        <f ca="1">IF(B7&gt;0,CONCATENATE((VLOOKUP($C7,[1]Inscription!$A$12:$G$211,3,FALSE)),"   ",(VLOOKUP($C7,[1]Inscription!$A$12:$G$211,4,FALSE)))," ")</f>
        <v>GALTIE   YANN</v>
      </c>
      <c r="D7" s="24" t="str">
        <f ca="1">IF(A7&gt;0,(VLOOKUP($C7,[1]Inscription!$A$12:$G$211,5,FALSE))," ")</f>
        <v>AC LONGUE TRI</v>
      </c>
      <c r="E7" s="28"/>
      <c r="F7" s="25" t="str">
        <f ca="1">IF(B7&gt;0,(VLOOKUP($C7,[1]Inscription!$A$12:$G$211,7,FALSE))," ")</f>
        <v>FF TRI</v>
      </c>
    </row>
    <row r="8" spans="1:9" ht="15.95" customHeight="1" x14ac:dyDescent="0.25">
      <c r="A8" s="4">
        <v>4</v>
      </c>
      <c r="B8" s="26">
        <v>3</v>
      </c>
      <c r="C8" s="23" t="str">
        <f ca="1">IF(B8&gt;0,CONCATENATE((VLOOKUP($C8,[1]Inscription!$A$12:$G$211,3,FALSE)),"   ",(VLOOKUP($C8,[1]Inscription!$A$12:$G$211,4,FALSE)))," ")</f>
        <v>MOUROT   MAXIME</v>
      </c>
      <c r="D8" s="24" t="str">
        <f ca="1">IF(A8&gt;0,(VLOOKUP($C8,[1]Inscription!$A$12:$G$211,5,FALSE))," ")</f>
        <v>VELO CLUB CHATILLONNAIS</v>
      </c>
      <c r="E8" s="28"/>
      <c r="F8" s="25" t="str">
        <f ca="1">IF(B8&gt;0,(VLOOKUP($C8,[1]Inscription!$A$12:$G$211,7,FALSE))," ")</f>
        <v>3 FFC</v>
      </c>
    </row>
    <row r="9" spans="1:9" ht="15.95" customHeight="1" x14ac:dyDescent="0.25">
      <c r="A9" s="4">
        <v>5</v>
      </c>
      <c r="B9" s="26">
        <v>2</v>
      </c>
      <c r="C9" s="23" t="str">
        <f ca="1">IF(B9&gt;0,CONCATENATE((VLOOKUP($C9,[1]Inscription!$A$12:$G$211,3,FALSE)),"   ",(VLOOKUP($C9,[1]Inscription!$A$12:$G$211,4,FALSE)))," ")</f>
        <v>TAPIN   EMILIEN</v>
      </c>
      <c r="D9" s="24" t="str">
        <f ca="1">IF(A9&gt;0,(VLOOKUP($C9,[1]Inscription!$A$12:$G$211,5,FALSE))," ")</f>
        <v>VELO CLUB CHATILLONNAIS</v>
      </c>
      <c r="E9" s="28"/>
      <c r="F9" s="25" t="str">
        <f ca="1">IF(B9&gt;0,(VLOOKUP($C9,[1]Inscription!$A$12:$G$211,7,FALSE))," ")</f>
        <v>3 FFC</v>
      </c>
    </row>
    <row r="10" spans="1:9" ht="15.95" customHeight="1" x14ac:dyDescent="0.25">
      <c r="A10" s="4">
        <v>6</v>
      </c>
      <c r="B10" s="26">
        <v>1</v>
      </c>
      <c r="C10" s="23" t="str">
        <f ca="1">IF(B10&gt;0,CONCATENATE((VLOOKUP($C10,[1]Inscription!$A$12:$G$211,3,FALSE)),"   ",(VLOOKUP($C10,[1]Inscription!$A$12:$G$211,4,FALSE)))," ")</f>
        <v>HERVE   PHILIPPE</v>
      </c>
      <c r="D10" s="24" t="str">
        <f ca="1">IF(A10&gt;0,(VLOOKUP($C10,[1]Inscription!$A$12:$G$211,5,FALSE))," ")</f>
        <v>VELO CLUB CHATILLONNAIS</v>
      </c>
      <c r="E10" s="28">
        <v>79</v>
      </c>
      <c r="F10" s="25" t="str">
        <f ca="1">IF(B10&gt;0,(VLOOKUP($C10,[1]Inscription!$A$12:$G$211,7,FALSE))," ")</f>
        <v>07970115502</v>
      </c>
    </row>
    <row r="11" spans="1:9" ht="15.95" customHeight="1" x14ac:dyDescent="0.25">
      <c r="A11" s="4">
        <v>7</v>
      </c>
      <c r="B11" s="26">
        <v>5</v>
      </c>
      <c r="C11" s="23" t="str">
        <f ca="1">IF(B11&gt;0,CONCATENATE((VLOOKUP($C11,[1]Inscription!$A$12:$G$211,3,FALSE)),"   ",(VLOOKUP($C11,[1]Inscription!$A$12:$G$211,4,FALSE)))," ")</f>
        <v>SICHERE   LAURENT</v>
      </c>
      <c r="D11" s="24" t="str">
        <f ca="1">IF(A11&gt;0,(VLOOKUP($C11,[1]Inscription!$A$12:$G$211,5,FALSE))," ")</f>
        <v>VELO CLUB CHATILLONNAIS</v>
      </c>
      <c r="E11" s="28"/>
      <c r="F11" s="25" t="str">
        <f ca="1">IF(B11&gt;0,(VLOOKUP($C11,[1]Inscription!$A$12:$G$211,7,FALSE))," ")</f>
        <v>PCO D2 FFC</v>
      </c>
      <c r="I11" s="8" t="s">
        <v>8</v>
      </c>
    </row>
    <row r="12" spans="1:9" ht="15.95" customHeight="1" x14ac:dyDescent="0.25">
      <c r="A12" s="4">
        <v>8</v>
      </c>
      <c r="B12" s="27">
        <v>15</v>
      </c>
      <c r="C12" s="23" t="str">
        <f ca="1">IF(B12&gt;0,CONCATENATE((VLOOKUP($C12,[1]Inscription!$A$12:$G$211,3,FALSE)),"   ",(VLOOKUP($C12,[1]Inscription!$A$12:$G$211,4,FALSE)))," ")</f>
        <v>DEBARD   DENIS</v>
      </c>
      <c r="D12" s="24" t="str">
        <f ca="1">IF(A12&gt;0,(VLOOKUP($C12,[1]Inscription!$A$12:$G$211,5,FALSE))," ")</f>
        <v>TCAB 79</v>
      </c>
      <c r="E12" s="28">
        <v>79</v>
      </c>
      <c r="F12" s="25" t="str">
        <f ca="1">IF(B12&gt;0,(VLOOKUP($C12,[1]Inscription!$A$12:$G$211,7,FALSE))," ")</f>
        <v>079195008</v>
      </c>
    </row>
    <row r="13" spans="1:9" ht="15.95" customHeight="1" x14ac:dyDescent="0.25">
      <c r="A13" s="4">
        <v>9</v>
      </c>
      <c r="B13" s="27">
        <v>8</v>
      </c>
      <c r="C13" s="23" t="str">
        <f ca="1">IF(B13&gt;0,CONCATENATE((VLOOKUP($C13,[1]Inscription!$A$12:$G$211,3,FALSE)),"   ",(VLOOKUP($C13,[1]Inscription!$A$12:$G$211,4,FALSE)))," ")</f>
        <v>JAMIN   EMMANUEL</v>
      </c>
      <c r="D13" s="24" t="str">
        <f ca="1">IF(A13&gt;0,(VLOOKUP($C13,[1]Inscription!$A$12:$G$211,5,FALSE))," ")</f>
        <v>ASCL HOPITAL NIORT</v>
      </c>
      <c r="E13" s="28">
        <v>79</v>
      </c>
      <c r="F13" s="25" t="str">
        <f ca="1">IF(B13&gt;0,(VLOOKUP($C13,[1]Inscription!$A$12:$G$211,7,FALSE))," ")</f>
        <v>07903566174</v>
      </c>
    </row>
    <row r="14" spans="1:9" ht="15.95" customHeight="1" x14ac:dyDescent="0.25">
      <c r="A14" s="4">
        <v>10</v>
      </c>
      <c r="B14" s="27">
        <v>11</v>
      </c>
      <c r="C14" s="23" t="str">
        <f ca="1">IF(B14&gt;0,CONCATENATE((VLOOKUP($C14,[1]Inscription!$A$12:$G$211,3,FALSE)),"   ",(VLOOKUP($C14,[1]Inscription!$A$12:$G$211,4,FALSE)))," ")</f>
        <v>PHILIPS    ANDREW</v>
      </c>
      <c r="D14" s="24" t="str">
        <f ca="1">IF(A14&gt;0,(VLOOKUP($C14,[1]Inscription!$A$12:$G$211,5,FALSE))," ")</f>
        <v>AS FOYER RURAL FORET TESSE</v>
      </c>
      <c r="E14" s="28">
        <v>16</v>
      </c>
      <c r="F14" s="25" t="str">
        <f ca="1">IF(B14&gt;0,(VLOOKUP($C14,[1]Inscription!$A$12:$G$211,7,FALSE))," ")</f>
        <v>01604720968</v>
      </c>
    </row>
    <row r="15" spans="1:9" ht="15.95" customHeight="1" x14ac:dyDescent="0.25">
      <c r="A15" s="4">
        <v>11</v>
      </c>
      <c r="B15" s="27">
        <v>13</v>
      </c>
      <c r="C15" s="23" t="str">
        <f ca="1">IF(B15&gt;0,CONCATENATE((VLOOKUP($C15,[1]Inscription!$A$12:$G$211,3,FALSE)),"   ",(VLOOKUP($C15,[1]Inscription!$A$12:$G$211,4,FALSE)))," ")</f>
        <v>VIERA   JEAN MICHEL</v>
      </c>
      <c r="D15" s="24" t="str">
        <f ca="1">IF(A15&gt;0,(VLOOKUP($C15,[1]Inscription!$A$12:$G$211,5,FALSE))," ")</f>
        <v>CC NANTEUIL</v>
      </c>
      <c r="E15" s="28">
        <v>79</v>
      </c>
      <c r="F15" s="25" t="str">
        <f ca="1">IF(B15&gt;0,(VLOOKUP($C15,[1]Inscription!$A$12:$G$211,7,FALSE))," ")</f>
        <v>07970122348</v>
      </c>
    </row>
    <row r="16" spans="1:9" ht="15.95" customHeight="1" x14ac:dyDescent="0.25">
      <c r="A16" s="4">
        <v>12</v>
      </c>
      <c r="B16" s="27">
        <v>6</v>
      </c>
      <c r="C16" s="23" t="str">
        <f ca="1">IF(B16&gt;0,CONCATENATE((VLOOKUP($C16,[1]Inscription!$A$12:$G$211,3,FALSE)),"   ",(VLOOKUP($C16,[1]Inscription!$A$12:$G$211,4,FALSE)))," ")</f>
        <v>GARANDEAU   JEROME</v>
      </c>
      <c r="D16" s="24" t="str">
        <f ca="1">IF(A16&gt;0,(VLOOKUP($C16,[1]Inscription!$A$12:$G$211,5,FALSE))," ")</f>
        <v>VC MAULEVRIER</v>
      </c>
      <c r="E16" s="6"/>
      <c r="F16" s="25" t="str">
        <f ca="1">IF(B16&gt;0,(VLOOKUP($C16,[1]Inscription!$A$12:$G$211,7,FALSE))," ")</f>
        <v>PCO D1 FFC</v>
      </c>
    </row>
    <row r="17" spans="1:5" ht="15.95" customHeight="1" x14ac:dyDescent="0.25">
      <c r="A17" s="4">
        <v>13</v>
      </c>
      <c r="B17" s="5"/>
      <c r="C17" s="2"/>
      <c r="D17" s="2"/>
      <c r="E17" s="6"/>
    </row>
    <row r="18" spans="1:5" ht="15.95" customHeight="1" x14ac:dyDescent="0.25">
      <c r="A18" s="4">
        <v>14</v>
      </c>
      <c r="B18" s="5"/>
      <c r="C18" s="2"/>
      <c r="D18" s="2"/>
      <c r="E18" s="6"/>
    </row>
    <row r="19" spans="1:5" ht="15.95" customHeight="1" x14ac:dyDescent="0.25">
      <c r="A19" s="4"/>
      <c r="B19" s="5"/>
      <c r="C19" s="2"/>
      <c r="D19" s="2"/>
      <c r="E19" s="6"/>
    </row>
    <row r="20" spans="1:5" ht="15.95" customHeight="1" x14ac:dyDescent="0.25">
      <c r="A20" s="4"/>
      <c r="B20" s="5"/>
      <c r="C20" s="2"/>
      <c r="D20" s="2"/>
      <c r="E20" s="6"/>
    </row>
    <row r="21" spans="1:5" ht="15.95" customHeight="1" x14ac:dyDescent="0.25">
      <c r="A21" s="4"/>
      <c r="B21" s="5"/>
      <c r="C21" s="2"/>
      <c r="D21" s="2"/>
      <c r="E21" s="6"/>
    </row>
    <row r="22" spans="1:5" ht="15.95" customHeight="1" x14ac:dyDescent="0.25">
      <c r="A22" s="4"/>
      <c r="B22" s="5"/>
      <c r="C22" s="2"/>
      <c r="D22" s="2"/>
      <c r="E22" s="6"/>
    </row>
    <row r="23" spans="1:5" ht="15.95" customHeight="1" x14ac:dyDescent="0.25">
      <c r="A23" s="4"/>
      <c r="B23" s="5"/>
      <c r="C23" s="2"/>
      <c r="D23" s="2"/>
      <c r="E23" s="6"/>
    </row>
    <row r="24" spans="1:5" ht="15.95" customHeight="1" x14ac:dyDescent="0.25">
      <c r="A24" s="4"/>
      <c r="B24" s="5"/>
      <c r="C24" s="2"/>
      <c r="D24" s="2"/>
      <c r="E24" s="6"/>
    </row>
    <row r="25" spans="1:5" ht="15.95" customHeight="1" x14ac:dyDescent="0.25">
      <c r="A25" s="4"/>
      <c r="B25" s="5"/>
      <c r="C25" s="2"/>
      <c r="D25" s="2"/>
      <c r="E25" s="6"/>
    </row>
    <row r="26" spans="1:5" ht="15.95" customHeight="1" x14ac:dyDescent="0.25">
      <c r="A26" s="4"/>
      <c r="B26" s="5"/>
      <c r="C26" s="2"/>
      <c r="D26" s="2"/>
      <c r="E26" s="6"/>
    </row>
    <row r="27" spans="1:5" ht="15.95" customHeight="1" x14ac:dyDescent="0.25">
      <c r="A27" s="4"/>
      <c r="B27" s="5"/>
      <c r="C27" s="2"/>
      <c r="D27" s="2"/>
      <c r="E27" s="6"/>
    </row>
    <row r="28" spans="1:5" ht="15.95" customHeight="1" x14ac:dyDescent="0.25">
      <c r="A28" s="9"/>
      <c r="B28" s="5"/>
      <c r="C28" s="10"/>
      <c r="D28" s="2"/>
      <c r="E28" s="6"/>
    </row>
    <row r="29" spans="1:5" ht="15.95" customHeight="1" x14ac:dyDescent="0.25">
      <c r="A29" s="9"/>
      <c r="B29" s="5"/>
      <c r="C29" s="2"/>
      <c r="D29" s="2"/>
      <c r="E29" s="6"/>
    </row>
    <row r="30" spans="1:5" ht="15.95" customHeight="1" x14ac:dyDescent="0.25">
      <c r="B30" s="5"/>
      <c r="C30" s="2"/>
      <c r="D30" s="2"/>
      <c r="E30" s="6"/>
    </row>
    <row r="31" spans="1:5" ht="15.95" customHeight="1" x14ac:dyDescent="0.25">
      <c r="B31" s="5"/>
      <c r="E31" s="6"/>
    </row>
    <row r="32" spans="1:5" ht="15.95" customHeight="1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11"/>
    </row>
    <row r="41" spans="2:2" ht="15.75" x14ac:dyDescent="0.25">
      <c r="B41" s="11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6"/>
  <sheetViews>
    <sheetView workbookViewId="0">
      <selection sqref="A1:E1"/>
    </sheetView>
  </sheetViews>
  <sheetFormatPr baseColWidth="10" defaultRowHeight="15" x14ac:dyDescent="0.25"/>
  <cols>
    <col min="1" max="2" width="5.375" style="7" customWidth="1"/>
    <col min="3" max="4" width="24.875" style="7" customWidth="1"/>
    <col min="5" max="5" width="11.375" style="7" customWidth="1"/>
    <col min="6" max="1024" width="10.625" style="7" customWidth="1"/>
  </cols>
  <sheetData>
    <row r="1" spans="1:6" ht="20.100000000000001" customHeight="1" x14ac:dyDescent="0.25">
      <c r="A1" s="33" t="s">
        <v>14</v>
      </c>
      <c r="B1" s="34"/>
      <c r="C1" s="34"/>
      <c r="D1" s="34"/>
      <c r="E1" s="34"/>
    </row>
    <row r="2" spans="1:6" ht="20.100000000000001" customHeight="1" x14ac:dyDescent="0.25">
      <c r="A2" s="34" t="s">
        <v>9</v>
      </c>
      <c r="B2" s="34"/>
      <c r="C2" s="34"/>
      <c r="D2" s="34"/>
      <c r="E2" s="34"/>
    </row>
    <row r="3" spans="1:6" ht="20.100000000000001" customHeight="1" x14ac:dyDescent="0.25">
      <c r="A3" s="35"/>
      <c r="B3" s="35"/>
      <c r="C3" s="35"/>
      <c r="D3" s="35"/>
      <c r="E3" s="35"/>
    </row>
    <row r="4" spans="1:6" ht="18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12" t="s">
        <v>5</v>
      </c>
      <c r="F4" s="3" t="s">
        <v>13</v>
      </c>
    </row>
    <row r="5" spans="1:6" ht="15.95" customHeight="1" x14ac:dyDescent="0.25">
      <c r="A5" s="13">
        <v>1</v>
      </c>
      <c r="B5" s="22">
        <v>33</v>
      </c>
      <c r="C5" s="23" t="str">
        <f ca="1">IF(B5&gt;0,CONCATENATE((VLOOKUP($C5,[1]Inscription!$A$12:$G$211,3,FALSE)),"   ",(VLOOKUP($C5,[1]Inscription!$A$12:$G$211,4,FALSE)))," ")</f>
        <v>BERTIER   MAXIME</v>
      </c>
      <c r="D5" s="24" t="str">
        <f ca="1">IF(A5&gt;0,(VLOOKUP($C5,[1]Inscription!$A$12:$G$211,5,FALSE))," ")</f>
        <v>UC VAL D'OR</v>
      </c>
      <c r="E5" s="28">
        <v>79</v>
      </c>
      <c r="F5" s="25" t="str">
        <f ca="1">IF(B5&gt;0,(VLOOKUP($C5,[1]Inscription!$A$12:$G$211,7,FALSE))," ")</f>
        <v>07947353111</v>
      </c>
    </row>
    <row r="6" spans="1:6" ht="15.95" customHeight="1" x14ac:dyDescent="0.25">
      <c r="A6" s="13">
        <v>2</v>
      </c>
      <c r="B6" s="22">
        <v>37</v>
      </c>
      <c r="C6" s="23" t="str">
        <f ca="1">IF(B6&gt;0,CONCATENATE((VLOOKUP($C6,[1]Inscription!$A$12:$G$211,3,FALSE)),"   ",(VLOOKUP($C6,[1]Inscription!$A$12:$G$211,4,FALSE)))," ")</f>
        <v>RENAUD   JEAN CLAUDE</v>
      </c>
      <c r="D6" s="24" t="str">
        <f ca="1">IF(A6&gt;0,(VLOOKUP($C6,[1]Inscription!$A$12:$G$211,5,FALSE))," ")</f>
        <v>VSC BEAUVOIR</v>
      </c>
      <c r="E6" s="28">
        <v>79</v>
      </c>
      <c r="F6" s="25" t="str">
        <f ca="1">IF(B6&gt;0,(VLOOKUP($C6,[1]Inscription!$A$12:$G$211,7,FALSE))," ")</f>
        <v>07970117377</v>
      </c>
    </row>
    <row r="7" spans="1:6" ht="15.95" customHeight="1" x14ac:dyDescent="0.25">
      <c r="A7" s="13">
        <v>3</v>
      </c>
      <c r="B7" s="22">
        <v>32</v>
      </c>
      <c r="C7" s="23" t="str">
        <f ca="1">IF(B7&gt;0,CONCATENATE((VLOOKUP($C7,[1]Inscription!$A$12:$G$211,3,FALSE)),"   ",(VLOOKUP($C7,[1]Inscription!$A$12:$G$211,4,FALSE)))," ")</f>
        <v>BEGUIER   PIERRE</v>
      </c>
      <c r="D7" s="24" t="str">
        <f ca="1">IF(A7&gt;0,(VLOOKUP($C7,[1]Inscription!$A$12:$G$211,5,FALSE))," ")</f>
        <v>VCS BEAUVOIR</v>
      </c>
      <c r="E7" s="28">
        <v>79</v>
      </c>
      <c r="F7" s="25" t="str">
        <f ca="1">IF(B7&gt;0,(VLOOKUP($C7,[1]Inscription!$A$12:$G$211,7,FALSE))," ")</f>
        <v>07947353192</v>
      </c>
    </row>
    <row r="8" spans="1:6" ht="15.95" customHeight="1" x14ac:dyDescent="0.25">
      <c r="A8" s="13">
        <v>4</v>
      </c>
      <c r="B8" s="22">
        <v>38</v>
      </c>
      <c r="C8" s="23" t="str">
        <f ca="1">IF(B8&gt;0,CONCATENATE((VLOOKUP($C8,[1]Inscription!$A$12:$G$211,3,FALSE)),"   ",(VLOOKUP($C8,[1]Inscription!$A$12:$G$211,4,FALSE)))," ")</f>
        <v>TROCHON   BRUNO</v>
      </c>
      <c r="D8" s="24" t="str">
        <f ca="1">IF(A8&gt;0,(VLOOKUP($C8,[1]Inscription!$A$12:$G$211,5,FALSE))," ")</f>
        <v>CC NANTEUIL</v>
      </c>
      <c r="E8" s="28">
        <v>79</v>
      </c>
      <c r="F8" s="25" t="str">
        <f ca="1">IF(B8&gt;0,(VLOOKUP($C8,[1]Inscription!$A$12:$G$211,7,FALSE))," ")</f>
        <v>07900522781</v>
      </c>
    </row>
    <row r="9" spans="1:6" ht="15.95" customHeight="1" x14ac:dyDescent="0.25">
      <c r="A9" s="13">
        <v>5</v>
      </c>
      <c r="B9" s="14"/>
      <c r="C9" s="2"/>
      <c r="D9" s="2"/>
      <c r="E9" s="6"/>
    </row>
    <row r="10" spans="1:6" ht="15.95" customHeight="1" x14ac:dyDescent="0.25">
      <c r="A10" s="13">
        <v>6</v>
      </c>
      <c r="B10" s="14"/>
      <c r="C10" s="2"/>
      <c r="D10" s="2"/>
      <c r="E10" s="6"/>
    </row>
    <row r="11" spans="1:6" ht="15.95" customHeight="1" x14ac:dyDescent="0.25">
      <c r="A11" s="13">
        <v>7</v>
      </c>
      <c r="B11" s="14"/>
      <c r="C11" s="2"/>
      <c r="D11" s="15"/>
      <c r="E11" s="6"/>
    </row>
    <row r="12" spans="1:6" ht="15.95" customHeight="1" x14ac:dyDescent="0.25">
      <c r="A12" s="13">
        <v>8</v>
      </c>
      <c r="B12" s="14"/>
      <c r="C12" s="2"/>
      <c r="D12" s="2"/>
      <c r="E12" s="6"/>
    </row>
    <row r="13" spans="1:6" ht="15.95" customHeight="1" x14ac:dyDescent="0.25">
      <c r="A13" s="13"/>
      <c r="B13" s="14"/>
      <c r="C13" s="15"/>
      <c r="D13" s="2"/>
      <c r="E13" s="6"/>
    </row>
    <row r="14" spans="1:6" ht="15.95" customHeight="1" x14ac:dyDescent="0.25">
      <c r="A14" s="13"/>
      <c r="B14" s="14"/>
      <c r="C14" s="15"/>
      <c r="D14" s="2"/>
      <c r="E14" s="6"/>
    </row>
    <row r="15" spans="1:6" ht="15.95" customHeight="1" x14ac:dyDescent="0.25">
      <c r="A15" s="13"/>
      <c r="B15" s="14"/>
      <c r="C15" s="2"/>
      <c r="D15" s="2"/>
      <c r="E15" s="6"/>
    </row>
    <row r="16" spans="1:6" ht="15.95" customHeight="1" x14ac:dyDescent="0.25">
      <c r="A16" s="16"/>
      <c r="B16" s="14"/>
      <c r="C16" s="2"/>
      <c r="D16" s="2"/>
      <c r="E16" s="6"/>
    </row>
    <row r="17" spans="1:5" ht="15.95" customHeight="1" x14ac:dyDescent="0.25">
      <c r="A17" s="16"/>
      <c r="B17" s="14"/>
      <c r="C17" s="2"/>
      <c r="D17" s="2"/>
      <c r="E17" s="6"/>
    </row>
    <row r="18" spans="1:5" ht="15.95" customHeight="1" x14ac:dyDescent="0.25">
      <c r="A18" s="16"/>
      <c r="B18" s="14"/>
      <c r="C18" s="2"/>
      <c r="D18" s="2"/>
      <c r="E18" s="6"/>
    </row>
    <row r="19" spans="1:5" ht="15.95" customHeight="1" x14ac:dyDescent="0.25">
      <c r="A19" s="16"/>
      <c r="B19" s="14"/>
      <c r="C19" s="2"/>
      <c r="D19" s="2"/>
      <c r="E19" s="6"/>
    </row>
    <row r="20" spans="1:5" ht="15.95" customHeight="1" x14ac:dyDescent="0.25">
      <c r="A20" s="16"/>
      <c r="B20" s="14"/>
      <c r="C20" s="2"/>
      <c r="D20" s="2"/>
      <c r="E20" s="6"/>
    </row>
    <row r="21" spans="1:5" ht="15.95" customHeight="1" x14ac:dyDescent="0.25">
      <c r="A21" s="16"/>
      <c r="B21" s="14"/>
      <c r="C21" s="2"/>
      <c r="D21" s="2"/>
      <c r="E21" s="6"/>
    </row>
    <row r="22" spans="1:5" ht="15.95" customHeight="1" x14ac:dyDescent="0.25">
      <c r="A22" s="16"/>
      <c r="B22" s="14"/>
      <c r="C22" s="2"/>
      <c r="D22" s="2"/>
      <c r="E22" s="6"/>
    </row>
    <row r="23" spans="1:5" ht="15.95" customHeight="1" x14ac:dyDescent="0.25">
      <c r="A23" s="16"/>
      <c r="B23" s="14"/>
      <c r="C23" s="2"/>
      <c r="D23" s="2"/>
      <c r="E23" s="6"/>
    </row>
    <row r="24" spans="1:5" ht="15.95" customHeight="1" x14ac:dyDescent="0.25">
      <c r="A24" s="16"/>
      <c r="B24" s="14"/>
      <c r="C24" s="2"/>
      <c r="D24" s="2"/>
      <c r="E24" s="6"/>
    </row>
    <row r="25" spans="1:5" ht="15.95" customHeight="1" x14ac:dyDescent="0.25">
      <c r="A25" s="16"/>
      <c r="B25" s="14"/>
      <c r="C25" s="2"/>
      <c r="D25" s="2"/>
      <c r="E25" s="6"/>
    </row>
    <row r="26" spans="1:5" ht="15.95" customHeight="1" x14ac:dyDescent="0.25">
      <c r="A26" s="16"/>
      <c r="B26" s="14"/>
      <c r="C26" s="2"/>
      <c r="D26" s="2"/>
      <c r="E26" s="6"/>
    </row>
    <row r="27" spans="1:5" ht="15.95" customHeight="1" x14ac:dyDescent="0.25">
      <c r="A27" s="16"/>
      <c r="B27" s="14"/>
      <c r="C27" s="2"/>
      <c r="D27" s="2"/>
      <c r="E27" s="6"/>
    </row>
    <row r="28" spans="1:5" ht="15.95" customHeight="1" x14ac:dyDescent="0.25">
      <c r="A28" s="16"/>
      <c r="B28" s="14"/>
      <c r="C28" s="2"/>
      <c r="D28" s="2"/>
      <c r="E28" s="6"/>
    </row>
    <row r="29" spans="1:5" ht="15.95" customHeight="1" x14ac:dyDescent="0.25">
      <c r="A29" s="16"/>
      <c r="B29" s="14"/>
      <c r="C29" s="2"/>
      <c r="D29" s="2"/>
      <c r="E29" s="6"/>
    </row>
    <row r="30" spans="1:5" ht="15.95" customHeight="1" x14ac:dyDescent="0.25">
      <c r="A30" s="16"/>
      <c r="B30" s="14"/>
      <c r="C30" s="2"/>
      <c r="D30" s="2"/>
      <c r="E30" s="6"/>
    </row>
    <row r="31" spans="1:5" ht="15.95" customHeight="1" x14ac:dyDescent="0.25">
      <c r="A31" s="17"/>
      <c r="B31" s="14"/>
      <c r="E31" s="6"/>
    </row>
    <row r="32" spans="1:5" ht="18" x14ac:dyDescent="0.25">
      <c r="A32" s="17"/>
      <c r="B32" s="14"/>
      <c r="E32" s="6"/>
    </row>
    <row r="33" spans="1:5" ht="18" x14ac:dyDescent="0.25">
      <c r="A33" s="17"/>
      <c r="B33" s="14"/>
      <c r="E33" s="6"/>
    </row>
    <row r="34" spans="1:5" ht="15.95" customHeight="1" x14ac:dyDescent="0.25">
      <c r="B34" s="14"/>
    </row>
    <row r="35" spans="1:5" ht="15.95" customHeight="1" x14ac:dyDescent="0.25">
      <c r="B35" s="14"/>
    </row>
    <row r="36" spans="1:5" ht="15.95" customHeight="1" x14ac:dyDescent="0.25">
      <c r="B36" s="14"/>
    </row>
    <row r="37" spans="1:5" ht="15.95" customHeight="1" x14ac:dyDescent="0.25">
      <c r="B37" s="14"/>
    </row>
    <row r="38" spans="1:5" ht="15.95" customHeight="1" x14ac:dyDescent="0.25">
      <c r="B38" s="14"/>
    </row>
    <row r="39" spans="1:5" ht="15.95" customHeight="1" x14ac:dyDescent="0.25">
      <c r="B39" s="14"/>
    </row>
    <row r="40" spans="1:5" ht="15.95" customHeight="1" x14ac:dyDescent="0.25">
      <c r="B40" s="14"/>
    </row>
    <row r="41" spans="1:5" ht="15.95" customHeight="1" x14ac:dyDescent="0.25">
      <c r="B41" s="14"/>
    </row>
    <row r="42" spans="1:5" ht="15.95" customHeight="1" x14ac:dyDescent="0.25">
      <c r="B42" s="14"/>
    </row>
    <row r="43" spans="1:5" ht="15.95" customHeight="1" x14ac:dyDescent="0.25">
      <c r="B43" s="14"/>
    </row>
    <row r="44" spans="1:5" ht="15.95" customHeight="1" x14ac:dyDescent="0.25">
      <c r="B44" s="14"/>
    </row>
    <row r="45" spans="1:5" ht="15.95" customHeight="1" x14ac:dyDescent="0.25">
      <c r="B45" s="14"/>
    </row>
    <row r="46" spans="1:5" ht="15.75" x14ac:dyDescent="0.25">
      <c r="B46" s="14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7"/>
  <sheetViews>
    <sheetView workbookViewId="0">
      <selection sqref="A1:E1"/>
    </sheetView>
  </sheetViews>
  <sheetFormatPr baseColWidth="10" defaultRowHeight="15" x14ac:dyDescent="0.25"/>
  <cols>
    <col min="1" max="2" width="5.375" style="7" customWidth="1"/>
    <col min="3" max="4" width="24.875" style="7" customWidth="1"/>
    <col min="5" max="5" width="11.375" style="7" customWidth="1"/>
    <col min="6" max="1024" width="10.625" style="7" customWidth="1"/>
  </cols>
  <sheetData>
    <row r="1" spans="1:6" ht="20.100000000000001" customHeight="1" x14ac:dyDescent="0.25">
      <c r="A1" s="33" t="s">
        <v>14</v>
      </c>
      <c r="B1" s="34"/>
      <c r="C1" s="34"/>
      <c r="D1" s="34"/>
      <c r="E1" s="34"/>
    </row>
    <row r="2" spans="1:6" ht="20.100000000000001" customHeight="1" x14ac:dyDescent="0.25">
      <c r="A2" s="34" t="s">
        <v>10</v>
      </c>
      <c r="B2" s="34"/>
      <c r="C2" s="34"/>
      <c r="D2" s="34"/>
      <c r="E2" s="34"/>
    </row>
    <row r="3" spans="1:6" ht="20.100000000000001" customHeight="1" x14ac:dyDescent="0.25">
      <c r="A3" s="35"/>
      <c r="B3" s="35"/>
      <c r="C3" s="35"/>
      <c r="D3" s="35"/>
      <c r="E3" s="35"/>
    </row>
    <row r="4" spans="1:6" ht="28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13</v>
      </c>
    </row>
    <row r="5" spans="1:6" ht="15.95" customHeight="1" x14ac:dyDescent="0.25">
      <c r="A5" s="13">
        <v>1</v>
      </c>
      <c r="B5" s="22">
        <v>61</v>
      </c>
      <c r="C5" s="23" t="str">
        <f ca="1">IF(B5&gt;0,CONCATENATE((VLOOKUP($C5,[1]Inscription!$A$12:$G$211,3,FALSE)),"   ",(VLOOKUP($C5,[1]Inscription!$A$12:$G$211,4,FALSE)))," ")</f>
        <v>BABEAU   DAVID</v>
      </c>
      <c r="D5" s="24" t="str">
        <f ca="1">IF(A5&gt;0,(VLOOKUP($C5,[1]Inscription!$A$12:$G$211,5,FALSE))," ")</f>
        <v>VELO CLUB CHATILLONNAIS</v>
      </c>
      <c r="E5" s="28"/>
      <c r="F5" s="25" t="str">
        <f ca="1">IF(B5&gt;0,(VLOOKUP($C5,[1]Inscription!$A$12:$G$211,7,FALSE))," ")</f>
        <v xml:space="preserve">PC D3 FFC </v>
      </c>
    </row>
    <row r="6" spans="1:6" ht="15.95" customHeight="1" x14ac:dyDescent="0.25">
      <c r="A6" s="18">
        <v>2</v>
      </c>
      <c r="B6" s="22">
        <v>68</v>
      </c>
      <c r="C6" s="23" t="str">
        <f ca="1">IF(B6&gt;0,CONCATENATE((VLOOKUP($C6,[1]Inscription!$A$12:$G$211,3,FALSE)),"   ",(VLOOKUP($C6,[1]Inscription!$A$12:$G$211,4,FALSE)))," ")</f>
        <v>DUPUIS   FREDERIC</v>
      </c>
      <c r="D6" s="24" t="str">
        <f ca="1">IF(A6&gt;0,(VLOOKUP($C6,[1]Inscription!$A$12:$G$211,5,FALSE))," ")</f>
        <v>VC ST MAIXENT</v>
      </c>
      <c r="E6" s="28">
        <v>79</v>
      </c>
      <c r="F6" s="25">
        <f ca="1">IF(B6&gt;0,(VLOOKUP($C6,[1]Inscription!$A$12:$G$211,7,FALSE))," ")</f>
        <v>7970159570</v>
      </c>
    </row>
    <row r="7" spans="1:6" ht="15.95" customHeight="1" x14ac:dyDescent="0.25">
      <c r="A7" s="13">
        <v>3</v>
      </c>
      <c r="B7" s="22">
        <v>89</v>
      </c>
      <c r="C7" s="23" t="str">
        <f ca="1">IF(B7&gt;0,CONCATENATE((VLOOKUP($C7,[1]Inscription!$A$12:$G$211,3,FALSE)),"   ",(VLOOKUP($C7,[1]Inscription!$A$12:$G$211,4,FALSE)))," ")</f>
        <v>TAYLES   RICHARD</v>
      </c>
      <c r="D7" s="24" t="str">
        <f ca="1">IF(A7&gt;0,(VLOOKUP($C7,[1]Inscription!$A$12:$G$211,5,FALSE))," ")</f>
        <v>VC MAULEVRIER</v>
      </c>
      <c r="E7" s="28"/>
      <c r="F7" s="25" t="str">
        <f ca="1">IF(B7&gt;0,(VLOOKUP($C7,[1]Inscription!$A$12:$G$211,7,FALSE))," ")</f>
        <v>PC D3 FFC</v>
      </c>
    </row>
    <row r="8" spans="1:6" ht="15.95" customHeight="1" x14ac:dyDescent="0.25">
      <c r="A8" s="18">
        <v>4</v>
      </c>
      <c r="B8" s="22">
        <v>90</v>
      </c>
      <c r="C8" s="23" t="str">
        <f ca="1">IF(B8&gt;0,CONCATENATE((VLOOKUP($C8,[1]Inscription!$A$12:$G$211,3,FALSE)),"   ",(VLOOKUP($C8,[1]Inscription!$A$12:$G$211,4,FALSE)))," ")</f>
        <v>LOUIS   SEBASTIEN</v>
      </c>
      <c r="D8" s="24" t="str">
        <f ca="1">IF(A8&gt;0,(VLOOKUP($C8,[1]Inscription!$A$12:$G$211,5,FALSE))," ")</f>
        <v>CC LA LEGERE</v>
      </c>
      <c r="E8" s="28">
        <v>79</v>
      </c>
      <c r="F8" s="25" t="str">
        <f ca="1">IF(B8&gt;0,(VLOOKUP($C8,[1]Inscription!$A$12:$G$211,7,FALSE))," ")</f>
        <v>07970145856</v>
      </c>
    </row>
    <row r="9" spans="1:6" ht="15.95" customHeight="1" x14ac:dyDescent="0.25">
      <c r="A9" s="13">
        <v>5</v>
      </c>
      <c r="B9" s="22">
        <v>73</v>
      </c>
      <c r="C9" s="23" t="str">
        <f ca="1">IF(B9&gt;0,CONCATENATE((VLOOKUP($C9,[1]Inscription!$A$12:$G$211,3,FALSE)),"   ",(VLOOKUP($C9,[1]Inscription!$A$12:$G$211,4,FALSE)))," ")</f>
        <v>NADAL   BRUNO</v>
      </c>
      <c r="D9" s="24" t="str">
        <f ca="1">IF(A9&gt;0,(VLOOKUP($C9,[1]Inscription!$A$12:$G$211,5,FALSE))," ")</f>
        <v>BRESSUIRE AC</v>
      </c>
      <c r="E9" s="28"/>
      <c r="F9" s="25" t="str">
        <f ca="1">IF(B9&gt;0,(VLOOKUP($C9,[1]Inscription!$A$12:$G$211,7,FALSE))," ")</f>
        <v>PC D3 FFC</v>
      </c>
    </row>
    <row r="10" spans="1:6" ht="15.95" customHeight="1" x14ac:dyDescent="0.25">
      <c r="A10" s="18">
        <v>6</v>
      </c>
      <c r="B10" s="22">
        <v>88</v>
      </c>
      <c r="C10" s="23" t="str">
        <f ca="1">IF(B10&gt;0,CONCATENATE((VLOOKUP($C10,[1]Inscription!$A$12:$G$211,3,FALSE)),"   ",(VLOOKUP($C10,[1]Inscription!$A$12:$G$211,4,FALSE)))," ")</f>
        <v>BLANCHET   DAMIEN</v>
      </c>
      <c r="D10" s="24" t="str">
        <f ca="1">IF(A10&gt;0,(VLOOKUP($C10,[1]Inscription!$A$12:$G$211,5,FALSE))," ")</f>
        <v>BRESSUIRE AC</v>
      </c>
      <c r="E10" s="28"/>
      <c r="F10" s="25" t="str">
        <f ca="1">IF(B10&gt;0,(VLOOKUP($C10,[1]Inscription!$A$12:$G$211,7,FALSE))," ")</f>
        <v>PC D3 FFC</v>
      </c>
    </row>
    <row r="11" spans="1:6" ht="15.95" customHeight="1" x14ac:dyDescent="0.25">
      <c r="A11" s="13">
        <v>7</v>
      </c>
      <c r="B11" s="22">
        <v>69</v>
      </c>
      <c r="C11" s="23" t="str">
        <f ca="1">IF(B11&gt;0,CONCATENATE((VLOOKUP($C11,[1]Inscription!$A$12:$G$211,3,FALSE)),"   ",(VLOOKUP($C11,[1]Inscription!$A$12:$G$211,4,FALSE)))," ")</f>
        <v>BASELY   DAMIEN</v>
      </c>
      <c r="D11" s="24" t="str">
        <f ca="1">IF(A11&gt;0,(VLOOKUP($C11,[1]Inscription!$A$12:$G$211,5,FALSE))," ")</f>
        <v>VC ST MAIXENT</v>
      </c>
      <c r="E11" s="28">
        <v>79</v>
      </c>
      <c r="F11" s="25">
        <f ca="1">IF(B11&gt;0,(VLOOKUP($C11,[1]Inscription!$A$12:$G$211,7,FALSE))," ")</f>
        <v>7970159569</v>
      </c>
    </row>
    <row r="12" spans="1:6" ht="15.95" customHeight="1" x14ac:dyDescent="0.25">
      <c r="A12" s="18">
        <v>8</v>
      </c>
      <c r="B12" s="22">
        <v>67</v>
      </c>
      <c r="C12" s="23" t="str">
        <f ca="1">IF(B12&gt;0,CONCATENATE((VLOOKUP($C12,[1]Inscription!$A$12:$G$211,3,FALSE)),"   ",(VLOOKUP($C12,[1]Inscription!$A$12:$G$211,4,FALSE)))," ")</f>
        <v>LEMOINE   LAURENT</v>
      </c>
      <c r="D12" s="24" t="str">
        <f ca="1">IF(A12&gt;0,(VLOOKUP($C12,[1]Inscription!$A$12:$G$211,5,FALSE))," ")</f>
        <v>VELO CLUB CHATILLONNAIS</v>
      </c>
      <c r="E12" s="28">
        <v>79</v>
      </c>
      <c r="F12" s="25">
        <f ca="1">IF(B12&gt;0,(VLOOKUP($C12,[1]Inscription!$A$12:$G$211,7,FALSE))," ")</f>
        <v>79701166653</v>
      </c>
    </row>
    <row r="13" spans="1:6" ht="15.95" customHeight="1" x14ac:dyDescent="0.25">
      <c r="A13" s="13">
        <v>9</v>
      </c>
      <c r="B13" s="22">
        <v>80</v>
      </c>
      <c r="C13" s="23" t="str">
        <f ca="1">IF(B13&gt;0,CONCATENATE((VLOOKUP($C13,[1]Inscription!$A$12:$G$211,3,FALSE)),"   ",(VLOOKUP($C13,[1]Inscription!$A$12:$G$211,4,FALSE)))," ")</f>
        <v>AYRAULT   DAVID</v>
      </c>
      <c r="D13" s="24" t="str">
        <f ca="1">IF(A13&gt;0,(VLOOKUP($C13,[1]Inscription!$A$12:$G$211,5,FALSE))," ")</f>
        <v>BRESSUIRE AC</v>
      </c>
      <c r="E13" s="28"/>
      <c r="F13" s="25" t="str">
        <f ca="1">IF(B13&gt;0,(VLOOKUP($C13,[1]Inscription!$A$12:$G$211,7,FALSE))," ")</f>
        <v>PC D3 FFC</v>
      </c>
    </row>
    <row r="14" spans="1:6" ht="15.95" customHeight="1" x14ac:dyDescent="0.25">
      <c r="A14" s="18">
        <v>10</v>
      </c>
      <c r="B14" s="22">
        <v>62</v>
      </c>
      <c r="C14" s="23" t="str">
        <f ca="1">IF(B14&gt;0,CONCATENATE((VLOOKUP($C14,[1]Inscription!$A$12:$G$211,3,FALSE)),"   ",(VLOOKUP($C14,[1]Inscription!$A$12:$G$211,4,FALSE)))," ")</f>
        <v>PINTAUD   ANTONY</v>
      </c>
      <c r="D14" s="24" t="str">
        <f ca="1">IF(A14&gt;0,(VLOOKUP($C14,[1]Inscription!$A$12:$G$211,5,FALSE))," ")</f>
        <v>VELO CLUB CHATILLONNAIS</v>
      </c>
      <c r="E14" s="28">
        <v>79</v>
      </c>
      <c r="F14" s="25">
        <f ca="1">IF(B14&gt;0,(VLOOKUP($C14,[1]Inscription!$A$12:$G$211,7,FALSE))," ")</f>
        <v>7970158542</v>
      </c>
    </row>
    <row r="15" spans="1:6" ht="15.95" customHeight="1" x14ac:dyDescent="0.25">
      <c r="A15" s="13">
        <v>11</v>
      </c>
      <c r="B15" s="22">
        <v>83</v>
      </c>
      <c r="C15" s="23" t="str">
        <f ca="1">IF(B15&gt;0,CONCATENATE((VLOOKUP($C15,[1]Inscription!$A$12:$G$211,3,FALSE)),"   ",(VLOOKUP($C15,[1]Inscription!$A$12:$G$211,4,FALSE)))," ")</f>
        <v>RETIF   DOMINIQUE</v>
      </c>
      <c r="D15" s="24" t="str">
        <f ca="1">IF(A15&gt;0,(VLOOKUP($C15,[1]Inscription!$A$12:$G$211,5,FALSE))," ")</f>
        <v>CHASSENEUIL VA</v>
      </c>
      <c r="E15" s="28"/>
      <c r="F15" s="25" t="str">
        <f ca="1">IF(B15&gt;0,(VLOOKUP($C15,[1]Inscription!$A$12:$G$211,7,FALSE))," ")</f>
        <v>PC D3 FFC</v>
      </c>
    </row>
    <row r="16" spans="1:6" ht="15.95" customHeight="1" x14ac:dyDescent="0.25">
      <c r="A16" s="18">
        <v>12</v>
      </c>
      <c r="B16" s="22">
        <v>65</v>
      </c>
      <c r="C16" s="23" t="str">
        <f ca="1">IF(B16&gt;0,CONCATENATE((VLOOKUP($C16,[1]Inscription!$A$12:$G$211,3,FALSE)),"   ",(VLOOKUP($C16,[1]Inscription!$A$12:$G$211,4,FALSE)))," ")</f>
        <v>CHOLLET   EDDY</v>
      </c>
      <c r="D16" s="24" t="str">
        <f ca="1">IF(A16&gt;0,(VLOOKUP($C16,[1]Inscription!$A$12:$G$211,5,FALSE))," ")</f>
        <v>VELO CLUB CHATILLONNAIS</v>
      </c>
      <c r="E16" s="28"/>
      <c r="F16" s="25" t="str">
        <f ca="1">IF(B16&gt;0,(VLOOKUP($C16,[1]Inscription!$A$12:$G$211,7,FALSE))," ")</f>
        <v>PC D4 FFC</v>
      </c>
    </row>
    <row r="17" spans="1:6" ht="15.95" customHeight="1" x14ac:dyDescent="0.25">
      <c r="A17" s="13">
        <v>13</v>
      </c>
      <c r="B17" s="22">
        <v>66</v>
      </c>
      <c r="C17" s="23" t="str">
        <f ca="1">IF(B17&gt;0,CONCATENATE((VLOOKUP($C17,[1]Inscription!$A$12:$G$211,3,FALSE)),"   ",(VLOOKUP($C17,[1]Inscription!$A$12:$G$211,4,FALSE)))," ")</f>
        <v>THIOLLET   CORENTIN</v>
      </c>
      <c r="D17" s="24" t="str">
        <f ca="1">IF(A17&gt;0,(VLOOKUP($C17,[1]Inscription!$A$12:$G$211,5,FALSE))," ")</f>
        <v>UC VAL D'OR</v>
      </c>
      <c r="E17" s="28">
        <v>79</v>
      </c>
      <c r="F17" s="25">
        <f ca="1">IF(B17&gt;0,(VLOOKUP($C17,[1]Inscription!$A$12:$G$211,7,FALSE))," ")</f>
        <v>7970122783</v>
      </c>
    </row>
    <row r="18" spans="1:6" ht="15.95" customHeight="1" x14ac:dyDescent="0.25">
      <c r="A18" s="18">
        <v>14</v>
      </c>
      <c r="B18" s="22">
        <v>70</v>
      </c>
      <c r="C18" s="23" t="str">
        <f ca="1">IF(B18&gt;0,CONCATENATE((VLOOKUP($C18,[1]Inscription!$A$12:$G$211,3,FALSE)),"   ",(VLOOKUP($C18,[1]Inscription!$A$12:$G$211,4,FALSE)))," ")</f>
        <v>POMMEREAU   MARC</v>
      </c>
      <c r="D18" s="24" t="str">
        <f ca="1">IF(A18&gt;0,(VLOOKUP($C18,[1]Inscription!$A$12:$G$211,5,FALSE))," ")</f>
        <v>PSF NIORT</v>
      </c>
      <c r="E18" s="28">
        <v>79</v>
      </c>
      <c r="F18" s="25" t="str">
        <f ca="1">IF(B18&gt;0,(VLOOKUP($C18,[1]Inscription!$A$12:$G$211,7,FALSE))," ")</f>
        <v>07970155946</v>
      </c>
    </row>
    <row r="19" spans="1:6" ht="15.95" customHeight="1" x14ac:dyDescent="0.25">
      <c r="A19" s="13">
        <v>15</v>
      </c>
      <c r="B19" s="22">
        <v>74</v>
      </c>
      <c r="C19" s="23" t="str">
        <f ca="1">IF(B19&gt;0,CONCATENATE((VLOOKUP($C19,[1]Inscription!$A$12:$G$211,3,FALSE)),"   ",(VLOOKUP($C19,[1]Inscription!$A$12:$G$211,4,FALSE)))," ")</f>
        <v>JAMOIS   NICOLAS</v>
      </c>
      <c r="D19" s="24" t="str">
        <f ca="1">IF(A19&gt;0,(VLOOKUP($C19,[1]Inscription!$A$12:$G$211,5,FALSE))," ")</f>
        <v>VC ST MAIXENT</v>
      </c>
      <c r="E19" s="28">
        <v>79</v>
      </c>
      <c r="F19" s="25" t="str">
        <f ca="1">IF(B19&gt;0,(VLOOKUP($C19,[1]Inscription!$A$12:$G$211,7,FALSE))," ")</f>
        <v>07970123464</v>
      </c>
    </row>
    <row r="20" spans="1:6" ht="15.95" customHeight="1" x14ac:dyDescent="0.25">
      <c r="A20" s="18">
        <v>16</v>
      </c>
      <c r="B20" s="22">
        <v>71</v>
      </c>
      <c r="C20" s="23" t="str">
        <f ca="1">IF(B20&gt;0,CONCATENATE((VLOOKUP($C20,[1]Inscription!$A$12:$G$211,3,FALSE)),"   ",(VLOOKUP($C20,[1]Inscription!$A$12:$G$211,4,FALSE)))," ")</f>
        <v>HUMPHRY   CLIVE</v>
      </c>
      <c r="D20" s="24" t="str">
        <f ca="1">IF(A20&gt;0,(VLOOKUP($C20,[1]Inscription!$A$12:$G$211,5,FALSE))," ")</f>
        <v>VC THOUARS</v>
      </c>
      <c r="E20" s="28"/>
      <c r="F20" s="25" t="str">
        <f ca="1">IF(B20&gt;0,(VLOOKUP($C20,[1]Inscription!$A$12:$G$211,7,FALSE))," ")</f>
        <v>PC D4 FFC</v>
      </c>
    </row>
    <row r="21" spans="1:6" ht="15.95" customHeight="1" x14ac:dyDescent="0.25">
      <c r="A21" s="18">
        <v>17</v>
      </c>
      <c r="B21" s="22">
        <v>76</v>
      </c>
      <c r="C21" s="23" t="str">
        <f ca="1">IF(B21&gt;0,CONCATENATE((VLOOKUP($C21,[1]Inscription!$A$12:$G$211,3,FALSE)),"   ",(VLOOKUP($C21,[1]Inscription!$A$12:$G$211,4,FALSE)))," ")</f>
        <v>COQUIS   JEAN CHRISTOPHE</v>
      </c>
      <c r="D21" s="24" t="str">
        <f ca="1">IF(A21&gt;0,(VLOOKUP($C21,[1]Inscription!$A$12:$G$211,5,FALSE))," ")</f>
        <v>A MEROISE CYCLISME</v>
      </c>
      <c r="E21" s="28"/>
      <c r="F21" s="25" t="str">
        <f ca="1">IF(B21&gt;0,(VLOOKUP($C21,[1]Inscription!$A$12:$G$211,7,FALSE))," ")</f>
        <v>PC D4 FFC</v>
      </c>
    </row>
    <row r="22" spans="1:6" ht="15.95" customHeight="1" x14ac:dyDescent="0.25">
      <c r="A22" s="18">
        <v>18</v>
      </c>
      <c r="B22" s="22">
        <v>85</v>
      </c>
      <c r="C22" s="23" t="str">
        <f ca="1">IF(B22&gt;0,CONCATENATE((VLOOKUP($C22,[1]Inscription!$A$12:$G$211,3,FALSE)),"   ",(VLOOKUP($C22,[1]Inscription!$A$12:$G$211,4,FALSE)))," ")</f>
        <v>FEVRE   JEAN PAUL</v>
      </c>
      <c r="D22" s="24" t="str">
        <f ca="1">IF(A22&gt;0,(VLOOKUP($C22,[1]Inscription!$A$12:$G$211,5,FALSE))," ")</f>
        <v>C STE VERGEOIS</v>
      </c>
      <c r="E22" s="28">
        <v>79</v>
      </c>
      <c r="F22" s="25" t="str">
        <f ca="1">IF(B22&gt;0,(VLOOKUP($C22,[1]Inscription!$A$12:$G$211,7,FALSE))," ")</f>
        <v>07947352828</v>
      </c>
    </row>
    <row r="23" spans="1:6" ht="15.95" customHeight="1" x14ac:dyDescent="0.25">
      <c r="A23" s="13">
        <v>19</v>
      </c>
      <c r="B23" s="22">
        <v>86</v>
      </c>
      <c r="C23" s="23" t="str">
        <f ca="1">IF(B23&gt;0,CONCATENATE((VLOOKUP($C23,[1]Inscription!$A$12:$G$211,3,FALSE)),"   ",(VLOOKUP($C23,[1]Inscription!$A$12:$G$211,4,FALSE)))," ")</f>
        <v>PRIEURE   JEROME</v>
      </c>
      <c r="D23" s="24" t="str">
        <f ca="1">IF(A23&gt;0,(VLOOKUP($C23,[1]Inscription!$A$12:$G$211,5,FALSE))," ")</f>
        <v>AC ECHIRE</v>
      </c>
      <c r="E23" s="28">
        <v>79</v>
      </c>
      <c r="F23" s="25" t="str">
        <f ca="1">IF(B23&gt;0,(VLOOKUP($C23,[1]Inscription!$A$12:$G$211,7,FALSE))," ")</f>
        <v>07970123128</v>
      </c>
    </row>
    <row r="24" spans="1:6" ht="15.95" customHeight="1" x14ac:dyDescent="0.25">
      <c r="A24" s="13">
        <v>20</v>
      </c>
      <c r="B24" s="22">
        <v>78</v>
      </c>
      <c r="C24" s="23" t="str">
        <f ca="1">IF(B24&gt;0,CONCATENATE((VLOOKUP($C24,[1]Inscription!$A$12:$G$211,3,FALSE)),"   ",(VLOOKUP($C24,[1]Inscription!$A$12:$G$211,4,FALSE)))," ")</f>
        <v>LE COROLLER   CHRISTOPHE</v>
      </c>
      <c r="D24" s="24" t="str">
        <f ca="1">IF(A24&gt;0,(VLOOKUP($C24,[1]Inscription!$A$12:$G$211,5,FALSE))," ")</f>
        <v>CC NANTEUIL</v>
      </c>
      <c r="E24" s="28">
        <v>79</v>
      </c>
      <c r="F24" s="25" t="str">
        <f ca="1">IF(B24&gt;0,(VLOOKUP($C24,[1]Inscription!$A$12:$G$211,7,FALSE))," ")</f>
        <v>07970144673</v>
      </c>
    </row>
    <row r="25" spans="1:6" ht="15.95" customHeight="1" x14ac:dyDescent="0.25">
      <c r="A25" s="13">
        <v>21</v>
      </c>
      <c r="B25" s="22">
        <v>87</v>
      </c>
      <c r="C25" s="23" t="str">
        <f ca="1">IF(B25&gt;0,CONCATENATE((VLOOKUP($C25,[1]Inscription!$A$12:$G$211,3,FALSE)),"   ",(VLOOKUP($C25,[1]Inscription!$A$12:$G$211,4,FALSE)))," ")</f>
        <v>GARREAU   AXEL</v>
      </c>
      <c r="D25" s="24" t="str">
        <f ca="1">IF(A25&gt;0,(VLOOKUP($C25,[1]Inscription!$A$12:$G$211,5,FALSE))," ")</f>
        <v>VELO CLUB CHATILLONNAIS</v>
      </c>
      <c r="E25" s="28"/>
      <c r="F25" s="25" t="str">
        <f ca="1">IF(B25&gt;0,(VLOOKUP($C25,[1]Inscription!$A$12:$G$211,7,FALSE))," ")</f>
        <v>PC D4 FFC</v>
      </c>
    </row>
    <row r="26" spans="1:6" ht="15.95" customHeight="1" x14ac:dyDescent="0.25">
      <c r="A26" s="18">
        <v>22</v>
      </c>
      <c r="B26" s="22">
        <v>75</v>
      </c>
      <c r="C26" s="23" t="str">
        <f ca="1">IF(B26&gt;0,CONCATENATE((VLOOKUP($C26,[1]Inscription!$A$12:$G$211,3,FALSE)),"   ",(VLOOKUP($C26,[1]Inscription!$A$12:$G$211,4,FALSE)))," ")</f>
        <v>TOURNIER   ALEXANDRE</v>
      </c>
      <c r="D26" s="24" t="str">
        <f ca="1">IF(A26&gt;0,(VLOOKUP($C26,[1]Inscription!$A$12:$G$211,5,FALSE))," ")</f>
        <v>PSF NIORT</v>
      </c>
      <c r="E26" s="28">
        <v>79</v>
      </c>
      <c r="F26" s="25" t="str">
        <f ca="1">IF(B26&gt;0,(VLOOKUP($C26,[1]Inscription!$A$12:$G$211,7,FALSE))," ")</f>
        <v>07970156488</v>
      </c>
    </row>
    <row r="27" spans="1:6" ht="15.95" customHeight="1" x14ac:dyDescent="0.25">
      <c r="A27" s="18">
        <v>23</v>
      </c>
      <c r="B27" s="22">
        <v>77</v>
      </c>
      <c r="C27" s="23" t="str">
        <f ca="1">IF(B27&gt;0,CONCATENATE((VLOOKUP($C27,[1]Inscription!$A$12:$G$211,3,FALSE)),"   ",(VLOOKUP($C27,[1]Inscription!$A$12:$G$211,4,FALSE)))," ")</f>
        <v>COLMAGIO   PHILIPPE</v>
      </c>
      <c r="D27" s="24" t="str">
        <f ca="1">IF(A27&gt;0,(VLOOKUP($C27,[1]Inscription!$A$12:$G$211,5,FALSE))," ")</f>
        <v>AC ECHIRE</v>
      </c>
      <c r="E27" s="28">
        <v>79</v>
      </c>
      <c r="F27" s="25" t="str">
        <f ca="1">IF(B27&gt;0,(VLOOKUP($C27,[1]Inscription!$A$12:$G$211,7,FALSE))," ")</f>
        <v>07970160457</v>
      </c>
    </row>
    <row r="28" spans="1:6" ht="15.95" customHeight="1" x14ac:dyDescent="0.25">
      <c r="A28" s="18">
        <v>24</v>
      </c>
      <c r="B28" s="22">
        <v>72</v>
      </c>
      <c r="C28" s="23" t="str">
        <f ca="1">IF(B28&gt;0,CONCATENATE((VLOOKUP($C28,[1]Inscription!$A$12:$G$211,3,FALSE)),"   ",(VLOOKUP($C28,[1]Inscription!$A$12:$G$211,4,FALSE)))," ")</f>
        <v>TESSEREAU   DAVID</v>
      </c>
      <c r="D28" s="24" t="str">
        <f ca="1">IF(A28&gt;0,(VLOOKUP($C28,[1]Inscription!$A$12:$G$211,5,FALSE))," ")</f>
        <v>TCAB 79</v>
      </c>
      <c r="E28" s="28">
        <v>79</v>
      </c>
      <c r="F28" s="25" t="str">
        <f ca="1">IF(B28&gt;0,(VLOOKUP($C28,[1]Inscription!$A$12:$G$211,7,FALSE))," ")</f>
        <v>07970160308</v>
      </c>
    </row>
    <row r="29" spans="1:6" ht="15.95" customHeight="1" x14ac:dyDescent="0.25">
      <c r="A29" s="17"/>
      <c r="B29" s="5"/>
      <c r="C29" s="19"/>
      <c r="D29" s="19"/>
      <c r="E29" s="6"/>
    </row>
    <row r="30" spans="1:6" ht="15.95" customHeight="1" x14ac:dyDescent="0.25">
      <c r="A30" s="17"/>
      <c r="B30" s="5"/>
      <c r="C30" s="19"/>
      <c r="D30" s="19"/>
      <c r="E30" s="6"/>
    </row>
    <row r="31" spans="1:6" ht="15.95" customHeight="1" x14ac:dyDescent="0.25">
      <c r="B31" s="5"/>
      <c r="C31" s="19"/>
      <c r="D31" s="19"/>
      <c r="E31" s="6"/>
    </row>
    <row r="32" spans="1:6" ht="15.95" customHeight="1" x14ac:dyDescent="0.25">
      <c r="B32" s="5"/>
      <c r="C32" s="19"/>
      <c r="D32" s="19"/>
      <c r="E32" s="6"/>
    </row>
    <row r="33" spans="2:5" ht="18" x14ac:dyDescent="0.25">
      <c r="B33" s="5"/>
      <c r="C33" s="19"/>
      <c r="D33" s="19"/>
      <c r="E33" s="6"/>
    </row>
    <row r="34" spans="2:5" ht="15.75" x14ac:dyDescent="0.25">
      <c r="B34" s="5"/>
    </row>
    <row r="35" spans="2:5" ht="15.75" x14ac:dyDescent="0.25">
      <c r="B35" s="5"/>
    </row>
    <row r="36" spans="2:5" ht="15.75" x14ac:dyDescent="0.25">
      <c r="B36" s="5"/>
    </row>
    <row r="37" spans="2:5" ht="15.75" customHeight="1" x14ac:dyDescent="0.25">
      <c r="B37" s="5"/>
    </row>
    <row r="38" spans="2:5" ht="15.75" customHeight="1" x14ac:dyDescent="0.25">
      <c r="B38" s="5"/>
    </row>
    <row r="39" spans="2:5" ht="15.75" customHeight="1" x14ac:dyDescent="0.25">
      <c r="B39" s="5"/>
    </row>
    <row r="40" spans="2:5" ht="15.75" customHeight="1" x14ac:dyDescent="0.25">
      <c r="B40" s="5"/>
    </row>
    <row r="41" spans="2:5" ht="15" customHeight="1" x14ac:dyDescent="0.25">
      <c r="B41" s="5"/>
    </row>
    <row r="42" spans="2:5" ht="15.75" x14ac:dyDescent="0.25">
      <c r="B42" s="5"/>
    </row>
    <row r="43" spans="2:5" ht="15.75" x14ac:dyDescent="0.25">
      <c r="B43" s="5"/>
    </row>
    <row r="44" spans="2:5" ht="15.75" x14ac:dyDescent="0.25">
      <c r="B44" s="5"/>
    </row>
    <row r="45" spans="2:5" ht="15.75" x14ac:dyDescent="0.25">
      <c r="B45" s="5"/>
    </row>
    <row r="46" spans="2:5" ht="15.75" x14ac:dyDescent="0.25">
      <c r="B46" s="5"/>
    </row>
    <row r="47" spans="2:5" ht="15.75" x14ac:dyDescent="0.25">
      <c r="B47" s="5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8"/>
  <sheetViews>
    <sheetView tabSelected="1" workbookViewId="0">
      <selection sqref="A1:E1"/>
    </sheetView>
  </sheetViews>
  <sheetFormatPr baseColWidth="10" defaultRowHeight="15" x14ac:dyDescent="0.25"/>
  <cols>
    <col min="1" max="2" width="5.375" style="7" customWidth="1"/>
    <col min="3" max="4" width="24.875" style="7" customWidth="1"/>
    <col min="5" max="5" width="11.375" style="7" customWidth="1"/>
    <col min="6" max="1024" width="10.625" style="7" customWidth="1"/>
  </cols>
  <sheetData>
    <row r="1" spans="1:6" ht="20.100000000000001" customHeight="1" x14ac:dyDescent="0.25">
      <c r="A1" s="33" t="s">
        <v>14</v>
      </c>
      <c r="B1" s="34"/>
      <c r="C1" s="34"/>
      <c r="D1" s="34"/>
      <c r="E1" s="34"/>
    </row>
    <row r="2" spans="1:6" ht="20.100000000000001" customHeight="1" x14ac:dyDescent="0.25">
      <c r="A2" s="34" t="s">
        <v>11</v>
      </c>
      <c r="B2" s="34"/>
      <c r="C2" s="34"/>
      <c r="D2" s="34"/>
      <c r="E2" s="34"/>
    </row>
    <row r="3" spans="1:6" ht="20.100000000000001" customHeight="1" x14ac:dyDescent="0.25">
      <c r="A3" s="35"/>
      <c r="B3" s="35"/>
      <c r="C3" s="35"/>
      <c r="D3" s="35"/>
      <c r="E3" s="35"/>
    </row>
    <row r="4" spans="1:6" ht="28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0" t="s">
        <v>5</v>
      </c>
      <c r="F4" s="3" t="s">
        <v>13</v>
      </c>
    </row>
    <row r="5" spans="1:6" ht="15.95" customHeight="1" x14ac:dyDescent="0.25">
      <c r="A5" s="13">
        <v>1</v>
      </c>
      <c r="B5" s="22">
        <v>118</v>
      </c>
      <c r="C5" s="23" t="str">
        <f ca="1">IF(B5&gt;0,CONCATENATE((VLOOKUP($C5,[1]Inscription!$A$12:$G$211,3,FALSE)),"   ",(VLOOKUP($C5,[1]Inscription!$A$12:$G$211,4,FALSE)))," ")</f>
        <v>CHENAFI   ERIC</v>
      </c>
      <c r="D5" s="24" t="str">
        <f ca="1">IF(A5&gt;0,(VLOOKUP($C5,[1]Inscription!$A$12:$G$211,5,FALSE))," ")</f>
        <v>AC LONGUE TRI</v>
      </c>
      <c r="E5" s="28"/>
      <c r="F5" s="25" t="str">
        <f ca="1">IF(B5&gt;0,(VLOOKUP($C5,[1]Inscription!$A$12:$G$211,7,FALSE))," ")</f>
        <v>FSGT 5</v>
      </c>
    </row>
    <row r="6" spans="1:6" ht="15.95" customHeight="1" x14ac:dyDescent="0.25">
      <c r="A6" s="13">
        <v>2</v>
      </c>
      <c r="B6" s="22">
        <v>106</v>
      </c>
      <c r="C6" s="23" t="str">
        <f ca="1">IF(B6&gt;0,CONCATENATE((VLOOKUP($C6,[1]Inscription!$A$12:$G$211,3,FALSE)),"   ",(VLOOKUP($C6,[1]Inscription!$A$12:$G$211,4,FALSE)))," ")</f>
        <v>VEZIEN   PHILIPPE</v>
      </c>
      <c r="D6" s="24" t="str">
        <f ca="1">IF(A6&gt;0,(VLOOKUP($C6,[1]Inscription!$A$12:$G$211,5,FALSE))," ")</f>
        <v>PSF NIORT</v>
      </c>
      <c r="E6" s="28">
        <v>79</v>
      </c>
      <c r="F6" s="25">
        <f ca="1">IF(B6&gt;0,(VLOOKUP($C6,[1]Inscription!$A$12:$G$211,7,FALSE))," ")</f>
        <v>7970125570</v>
      </c>
    </row>
    <row r="7" spans="1:6" ht="15.95" customHeight="1" x14ac:dyDescent="0.25">
      <c r="A7" s="13">
        <v>3</v>
      </c>
      <c r="B7" s="22">
        <v>117</v>
      </c>
      <c r="C7" s="23" t="str">
        <f ca="1">IF(B7&gt;0,CONCATENATE((VLOOKUP($C7,[1]Inscription!$A$12:$G$211,3,FALSE)),"   ",(VLOOKUP($C7,[1]Inscription!$A$12:$G$211,4,FALSE)))," ")</f>
        <v>BARLIER   PASCAL</v>
      </c>
      <c r="D7" s="24" t="str">
        <f ca="1">IF(A7&gt;0,(VLOOKUP($C7,[1]Inscription!$A$12:$G$211,5,FALSE))," ")</f>
        <v>VELO CLUB NIORTAIS</v>
      </c>
      <c r="E7" s="28">
        <v>79</v>
      </c>
      <c r="F7" s="25" t="str">
        <f ca="1">IF(B7&gt;0,(VLOOKUP($C7,[1]Inscription!$A$12:$G$211,7,FALSE))," ")</f>
        <v>0790119515</v>
      </c>
    </row>
    <row r="8" spans="1:6" ht="15.95" customHeight="1" x14ac:dyDescent="0.25">
      <c r="A8" s="13">
        <v>4</v>
      </c>
      <c r="B8" s="22">
        <v>108</v>
      </c>
      <c r="C8" s="23" t="str">
        <f ca="1">IF(B8&gt;0,CONCATENATE((VLOOKUP($C8,[1]Inscription!$A$12:$G$211,3,FALSE)),"   ",(VLOOKUP($C8,[1]Inscription!$A$12:$G$211,4,FALSE)))," ")</f>
        <v>SERVANT   MARCEL</v>
      </c>
      <c r="D8" s="24" t="str">
        <f ca="1">IF(A8&gt;0,(VLOOKUP($C8,[1]Inscription!$A$12:$G$211,5,FALSE))," ")</f>
        <v>VC SAINT MAIXENT</v>
      </c>
      <c r="E8" s="28">
        <v>79</v>
      </c>
      <c r="F8" s="25" t="str">
        <f ca="1">IF(B8&gt;0,(VLOOKUP($C8,[1]Inscription!$A$12:$G$211,7,FALSE))," ")</f>
        <v>07970118625</v>
      </c>
    </row>
    <row r="9" spans="1:6" ht="15.95" customHeight="1" x14ac:dyDescent="0.25">
      <c r="A9" s="13">
        <v>5</v>
      </c>
      <c r="B9" s="22">
        <v>107</v>
      </c>
      <c r="C9" s="23" t="str">
        <f ca="1">IF(B9&gt;0,CONCATENATE((VLOOKUP($C9,[1]Inscription!$A$12:$G$211,3,FALSE)),"   ",(VLOOKUP($C9,[1]Inscription!$A$12:$G$211,4,FALSE)))," ")</f>
        <v>GENEX   PHILIPPE</v>
      </c>
      <c r="D9" s="24" t="str">
        <f ca="1">IF(A9&gt;0,(VLOOKUP($C9,[1]Inscription!$A$12:$G$211,5,FALSE))," ")</f>
        <v>AC ECHIRE</v>
      </c>
      <c r="E9" s="28">
        <v>79</v>
      </c>
      <c r="F9" s="25" t="str">
        <f ca="1">IF(B9&gt;0,(VLOOKUP($C9,[1]Inscription!$A$12:$G$211,7,FALSE))," ")</f>
        <v>7947354165</v>
      </c>
    </row>
    <row r="10" spans="1:6" ht="15.95" customHeight="1" x14ac:dyDescent="0.25">
      <c r="A10" s="13">
        <v>6</v>
      </c>
      <c r="B10" s="22">
        <v>105</v>
      </c>
      <c r="C10" s="23" t="str">
        <f ca="1">IF(B10&gt;0,CONCATENATE((VLOOKUP($C10,[1]Inscription!$A$12:$G$211,3,FALSE)),"   ",(VLOOKUP($C10,[1]Inscription!$A$12:$G$211,4,FALSE)))," ")</f>
        <v>ORTEGA   OLIVIER</v>
      </c>
      <c r="D10" s="24" t="str">
        <f ca="1">IF(A10&gt;0,(VLOOKUP($C10,[1]Inscription!$A$12:$G$211,5,FALSE))," ")</f>
        <v>VELO CLUB NIORTAIS</v>
      </c>
      <c r="E10" s="28">
        <v>79</v>
      </c>
      <c r="F10" s="25" t="str">
        <f ca="1">IF(B10&gt;0,(VLOOKUP($C10,[1]Inscription!$A$12:$G$211,7,FALSE))," ")</f>
        <v>07970117957</v>
      </c>
    </row>
    <row r="11" spans="1:6" ht="15.95" customHeight="1" x14ac:dyDescent="0.25">
      <c r="A11" s="13">
        <v>7</v>
      </c>
      <c r="B11" s="22">
        <v>112</v>
      </c>
      <c r="C11" s="23" t="str">
        <f ca="1">IF(B11&gt;0,CONCATENATE((VLOOKUP($C11,[1]Inscription!$A$12:$G$211,3,FALSE)),"   ",(VLOOKUP($C11,[1]Inscription!$A$12:$G$211,4,FALSE)))," ")</f>
        <v>FONTENY   ALAIN</v>
      </c>
      <c r="D11" s="24" t="str">
        <f ca="1">IF(A11&gt;0,(VLOOKUP($C11,[1]Inscription!$A$12:$G$211,5,FALSE))," ")</f>
        <v>JPC LUSSAC</v>
      </c>
      <c r="E11" s="28">
        <v>86</v>
      </c>
      <c r="F11" s="25" t="str">
        <f ca="1">IF(B11&gt;0,(VLOOKUP($C11,[1]Inscription!$A$12:$G$211,7,FALSE))," ")</f>
        <v>08653170164</v>
      </c>
    </row>
    <row r="12" spans="1:6" ht="15.95" customHeight="1" x14ac:dyDescent="0.25">
      <c r="A12" s="13">
        <v>8</v>
      </c>
      <c r="B12" s="22">
        <v>101</v>
      </c>
      <c r="C12" s="23" t="str">
        <f ca="1">IF(B12&gt;0,CONCATENATE((VLOOKUP($C12,[1]Inscription!$A$12:$G$211,3,FALSE)),"   ",(VLOOKUP($C12,[1]Inscription!$A$12:$G$211,4,FALSE)))," ")</f>
        <v>ECAULT   DANIEL</v>
      </c>
      <c r="D12" s="24" t="str">
        <f ca="1">IF(A12&gt;0,(VLOOKUP($C12,[1]Inscription!$A$12:$G$211,5,FALSE))," ")</f>
        <v>VELO CLUB CHATILLONNAIS</v>
      </c>
      <c r="E12" s="28">
        <v>79</v>
      </c>
      <c r="F12" s="25">
        <f ca="1">IF(B12&gt;0,(VLOOKUP($C12,[1]Inscription!$A$12:$G$211,7,FALSE))," ")</f>
        <v>7943281825</v>
      </c>
    </row>
    <row r="13" spans="1:6" ht="15.95" customHeight="1" x14ac:dyDescent="0.25">
      <c r="A13" s="13">
        <v>9</v>
      </c>
      <c r="B13" s="22">
        <v>115</v>
      </c>
      <c r="C13" s="23" t="str">
        <f ca="1">IF(B13&gt;0,CONCATENATE((VLOOKUP($C13,[1]Inscription!$A$12:$G$211,3,FALSE)),"   ",(VLOOKUP($C13,[1]Inscription!$A$12:$G$211,4,FALSE)))," ")</f>
        <v>MAQUIGNON   LUC</v>
      </c>
      <c r="D13" s="24" t="str">
        <f ca="1">IF(A13&gt;0,(VLOOKUP($C13,[1]Inscription!$A$12:$G$211,5,FALSE))," ")</f>
        <v>C STE VERGEOIS</v>
      </c>
      <c r="E13" s="28">
        <v>79</v>
      </c>
      <c r="F13" s="25" t="str">
        <f ca="1">IF(B13&gt;0,(VLOOKUP($C13,[1]Inscription!$A$12:$G$211,7,FALSE))," ")</f>
        <v>07979123179</v>
      </c>
    </row>
    <row r="14" spans="1:6" ht="15.95" customHeight="1" x14ac:dyDescent="0.25">
      <c r="A14" s="13">
        <v>10</v>
      </c>
      <c r="B14" s="22">
        <v>114</v>
      </c>
      <c r="C14" s="23" t="str">
        <f ca="1">IF(B14&gt;0,CONCATENATE((VLOOKUP($C14,[1]Inscription!$A$12:$G$211,3,FALSE)),"   ",(VLOOKUP($C14,[1]Inscription!$A$12:$G$211,4,FALSE)))," ")</f>
        <v>BARBAULT   MICHEL</v>
      </c>
      <c r="D14" s="24" t="str">
        <f ca="1">IF(A14&gt;0,(VLOOKUP($C14,[1]Inscription!$A$12:$G$211,5,FALSE))," ")</f>
        <v>PSF NIORT</v>
      </c>
      <c r="E14" s="28">
        <v>79</v>
      </c>
      <c r="F14" s="25" t="str">
        <f ca="1">IF(B14&gt;0,(VLOOKUP($C14,[1]Inscription!$A$12:$G$211,7,FALSE))," ")</f>
        <v>0790122364</v>
      </c>
    </row>
    <row r="15" spans="1:6" ht="15.95" customHeight="1" x14ac:dyDescent="0.25">
      <c r="A15" s="13">
        <v>11</v>
      </c>
      <c r="B15" s="22">
        <v>113</v>
      </c>
      <c r="C15" s="23" t="str">
        <f ca="1">IF(B15&gt;0,CONCATENATE((VLOOKUP($C15,[1]Inscription!$A$12:$G$211,3,FALSE)),"   ",(VLOOKUP($C15,[1]Inscription!$A$12:$G$211,4,FALSE)))," ")</f>
        <v>MARSAC   THIERRY</v>
      </c>
      <c r="D15" s="24" t="str">
        <f ca="1">IF(A15&gt;0,(VLOOKUP($C15,[1]Inscription!$A$12:$G$211,5,FALSE))," ")</f>
        <v>VC SAINT MAIXENT</v>
      </c>
      <c r="E15" s="28">
        <v>79</v>
      </c>
      <c r="F15" s="25" t="str">
        <f ca="1">IF(B15&gt;0,(VLOOKUP($C15,[1]Inscription!$A$12:$G$211,7,FALSE))," ")</f>
        <v>07947352496</v>
      </c>
    </row>
    <row r="16" spans="1:6" ht="15.95" customHeight="1" x14ac:dyDescent="0.25">
      <c r="A16" s="21">
        <v>12</v>
      </c>
      <c r="B16" s="22">
        <v>116</v>
      </c>
      <c r="C16" s="23" t="str">
        <f ca="1">IF(B16&gt;0,CONCATENATE((VLOOKUP($C16,[1]Inscription!$A$12:$G$211,3,FALSE)),"   ",(VLOOKUP($C16,[1]Inscription!$A$12:$G$211,4,FALSE)))," ")</f>
        <v>DUPUIS   JACKY</v>
      </c>
      <c r="D16" s="24" t="str">
        <f ca="1">IF(A16&gt;0,(VLOOKUP($C16,[1]Inscription!$A$12:$G$211,5,FALSE))," ")</f>
        <v>VELO CLUB NIORTAIS</v>
      </c>
      <c r="E16" s="28">
        <v>79</v>
      </c>
      <c r="F16" s="25" t="str">
        <f ca="1">IF(B16&gt;0,(VLOOKUP($C16,[1]Inscription!$A$12:$G$211,7,FALSE))," ")</f>
        <v>07970120629</v>
      </c>
    </row>
    <row r="17" spans="1:6" ht="18" x14ac:dyDescent="0.25">
      <c r="A17" s="21">
        <v>13</v>
      </c>
      <c r="B17" s="22">
        <v>109</v>
      </c>
      <c r="C17" s="23" t="str">
        <f ca="1">IF(B17&gt;0,CONCATENATE((VLOOKUP($C17,[1]Inscription!$A$12:$G$211,3,FALSE)),"   ",(VLOOKUP($C17,[1]Inscription!$A$12:$G$211,4,FALSE)))," ")</f>
        <v>BOUTIN   STEPHANE</v>
      </c>
      <c r="D17" s="24" t="str">
        <f ca="1">IF(A17&gt;0,(VLOOKUP($C17,[1]Inscription!$A$12:$G$211,5,FALSE))," ")</f>
        <v>VC SAINT MAIXENT</v>
      </c>
      <c r="E17" s="28">
        <v>79</v>
      </c>
      <c r="F17" s="25" t="str">
        <f ca="1">IF(B17&gt;0,(VLOOKUP($C17,[1]Inscription!$A$12:$G$211,7,FALSE))," ")</f>
        <v>07970116749</v>
      </c>
    </row>
    <row r="18" spans="1:6" ht="18" x14ac:dyDescent="0.25">
      <c r="A18" s="21">
        <v>14</v>
      </c>
      <c r="B18" s="22">
        <v>120</v>
      </c>
      <c r="C18" s="23" t="str">
        <f ca="1">IF(B18&gt;0,CONCATENATE((VLOOKUP($C18,[1]Inscription!$A$12:$G$211,3,FALSE)),"   ",(VLOOKUP($C18,[1]Inscription!$A$12:$G$211,4,FALSE)))," ")</f>
        <v>MERCIER   JEAN PIERRE</v>
      </c>
      <c r="D18" s="24" t="str">
        <f ca="1">IF(A18&gt;0,(VLOOKUP($C18,[1]Inscription!$A$12:$G$211,5,FALSE))," ")</f>
        <v>VC NIORTAIS</v>
      </c>
      <c r="E18" s="28">
        <v>79</v>
      </c>
      <c r="F18" s="25" t="str">
        <f ca="1">IF(B18&gt;0,(VLOOKUP($C18,[1]Inscription!$A$12:$G$211,7,FALSE))," ")</f>
        <v>079191118</v>
      </c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3"/>
  <sheetViews>
    <sheetView workbookViewId="0">
      <selection sqref="A1:E1"/>
    </sheetView>
  </sheetViews>
  <sheetFormatPr baseColWidth="10" defaultRowHeight="15" x14ac:dyDescent="0.25"/>
  <cols>
    <col min="1" max="2" width="9.875" style="1" customWidth="1"/>
    <col min="3" max="3" width="17.125" style="1" customWidth="1"/>
    <col min="4" max="4" width="9.875" style="1" customWidth="1"/>
    <col min="5" max="5" width="11.875" style="1" customWidth="1"/>
    <col min="6" max="1024" width="9.875" style="1" customWidth="1"/>
  </cols>
  <sheetData>
    <row r="1" spans="1:6" ht="18" x14ac:dyDescent="0.25">
      <c r="A1" s="33" t="s">
        <v>14</v>
      </c>
      <c r="B1" s="34"/>
      <c r="C1" s="34"/>
      <c r="D1" s="34"/>
      <c r="E1" s="34"/>
    </row>
    <row r="2" spans="1:6" ht="18" x14ac:dyDescent="0.25">
      <c r="A2" s="34" t="s">
        <v>12</v>
      </c>
      <c r="B2" s="34"/>
      <c r="C2" s="34"/>
      <c r="D2" s="34"/>
      <c r="E2" s="34"/>
    </row>
    <row r="3" spans="1:6" x14ac:dyDescent="0.25">
      <c r="A3" s="35"/>
      <c r="B3" s="35"/>
      <c r="C3" s="35"/>
      <c r="D3" s="35"/>
      <c r="E3" s="35"/>
    </row>
    <row r="4" spans="1:6" ht="15.75" x14ac:dyDescent="0.25">
      <c r="A4" s="2" t="s">
        <v>1</v>
      </c>
      <c r="B4" s="2" t="s">
        <v>2</v>
      </c>
      <c r="C4" s="2" t="s">
        <v>3</v>
      </c>
      <c r="D4" s="2" t="s">
        <v>4</v>
      </c>
      <c r="E4" s="20" t="s">
        <v>5</v>
      </c>
      <c r="F4" s="3" t="s">
        <v>13</v>
      </c>
    </row>
    <row r="5" spans="1:6" ht="18" x14ac:dyDescent="0.25">
      <c r="A5" s="13">
        <v>1</v>
      </c>
      <c r="B5" s="29"/>
      <c r="C5" s="30"/>
      <c r="D5" s="30"/>
      <c r="E5" s="31"/>
    </row>
    <row r="6" spans="1:6" ht="18" x14ac:dyDescent="0.25">
      <c r="A6" s="13">
        <v>2</v>
      </c>
      <c r="B6" s="29"/>
      <c r="C6" s="30"/>
      <c r="D6" s="30"/>
      <c r="E6" s="31"/>
    </row>
    <row r="7" spans="1:6" ht="18" x14ac:dyDescent="0.25">
      <c r="A7" s="13">
        <v>3</v>
      </c>
      <c r="B7" s="29"/>
      <c r="C7" s="30"/>
      <c r="D7" s="30"/>
      <c r="E7" s="31"/>
    </row>
    <row r="8" spans="1:6" ht="18" x14ac:dyDescent="0.25">
      <c r="A8" s="13">
        <v>4</v>
      </c>
      <c r="B8" s="29"/>
      <c r="C8" s="30"/>
      <c r="D8" s="30"/>
      <c r="E8" s="31"/>
    </row>
    <row r="9" spans="1:6" ht="18" x14ac:dyDescent="0.25">
      <c r="A9" s="13">
        <v>5</v>
      </c>
      <c r="B9" s="29"/>
      <c r="C9" s="30"/>
      <c r="D9" s="30"/>
      <c r="E9" s="31"/>
    </row>
    <row r="10" spans="1:6" ht="18" x14ac:dyDescent="0.25">
      <c r="A10" s="13">
        <v>6</v>
      </c>
      <c r="B10" s="29"/>
      <c r="C10" s="30"/>
      <c r="D10" s="30"/>
      <c r="E10" s="31"/>
    </row>
    <row r="11" spans="1:6" ht="18" x14ac:dyDescent="0.25">
      <c r="A11" s="13">
        <v>7</v>
      </c>
      <c r="B11" s="29"/>
      <c r="C11" s="32"/>
      <c r="D11" s="32"/>
      <c r="E11" s="31"/>
    </row>
    <row r="12" spans="1:6" ht="18" x14ac:dyDescent="0.25">
      <c r="A12" s="13">
        <v>8</v>
      </c>
      <c r="B12" s="29"/>
      <c r="C12" s="30"/>
      <c r="D12" s="30"/>
      <c r="E12" s="31"/>
    </row>
    <row r="13" spans="1:6" ht="18" x14ac:dyDescent="0.25">
      <c r="A13" s="13">
        <v>9</v>
      </c>
      <c r="B13" s="29"/>
      <c r="C13" s="30"/>
      <c r="D13" s="30"/>
      <c r="E13" s="31"/>
    </row>
  </sheetData>
  <mergeCells count="3">
    <mergeCell ref="A1:E1"/>
    <mergeCell ref="A2:E2"/>
    <mergeCell ref="A3:E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D6018F198D1439FA63A787D50382F" ma:contentTypeVersion="8" ma:contentTypeDescription="Crée un document." ma:contentTypeScope="" ma:versionID="49581b63d919ed761be85a3e257833b2">
  <xsd:schema xmlns:xsd="http://www.w3.org/2001/XMLSchema" xmlns:xs="http://www.w3.org/2001/XMLSchema" xmlns:p="http://schemas.microsoft.com/office/2006/metadata/properties" xmlns:ns2="4b52f378-bcd6-4bd3-b0c2-86c16f7f04ac" xmlns:ns3="3da25676-012b-44ba-8e2b-d384c201cbd0" targetNamespace="http://schemas.microsoft.com/office/2006/metadata/properties" ma:root="true" ma:fieldsID="8d3afd1267614108dd5b1f1cfa027458" ns2:_="" ns3:_="">
    <xsd:import namespace="4b52f378-bcd6-4bd3-b0c2-86c16f7f04ac"/>
    <xsd:import namespace="3da25676-012b-44ba-8e2b-d384c201c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f378-bcd6-4bd3-b0c2-86c16f7f0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25676-012b-44ba-8e2b-d384c201c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28B3E-43A7-473C-A028-FDC1A2759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f378-bcd6-4bd3-b0c2-86c16f7f04ac"/>
    <ds:schemaRef ds:uri="3da25676-012b-44ba-8e2b-d384c201c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DF907-6DBF-47BA-9C03-854C97C9071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b52f378-bcd6-4bd3-b0c2-86c16f7f04ac"/>
    <ds:schemaRef ds:uri="3da25676-012b-44ba-8e2b-d384c201cbd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619AAE-3076-489F-96DC-2D7DE013FD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Cadet</vt:lpstr>
      <vt:lpstr>Minime</vt:lpstr>
      <vt:lpstr>1ère</vt:lpstr>
      <vt:lpstr>2ème</vt:lpstr>
      <vt:lpstr>3ème</vt:lpstr>
      <vt:lpstr>4ème</vt:lpstr>
      <vt:lpstr>Féminines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DENIS</dc:creator>
  <cp:lastModifiedBy>Alexis DENIS</cp:lastModifiedBy>
  <dcterms:created xsi:type="dcterms:W3CDTF">2016-04-25T09:22:35Z</dcterms:created>
  <dcterms:modified xsi:type="dcterms:W3CDTF">2019-04-03T10:07:56Z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0x0101008DDD6018F198D1439FA63A787D50382F</vt:lpwstr>
  </property>
</Properties>
</file>